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filterPrivacy="1" codeName="ThisWorkbook" defaultThemeVersion="124226"/>
  <xr:revisionPtr revIDLastSave="0" documentId="8_{CCA8AD0B-C323-48BD-8CC5-EA42D5BEA24A}" xr6:coauthVersionLast="36" xr6:coauthVersionMax="36" xr10:uidLastSave="{00000000-0000-0000-0000-000000000000}"/>
  <bookViews>
    <workbookView xWindow="0" yWindow="90" windowWidth="10155" windowHeight="7935" tabRatio="552" xr2:uid="{00000000-000D-0000-FFFF-FFFF00000000}"/>
  </bookViews>
  <sheets>
    <sheet name="戦略シート" sheetId="16" r:id="rId1"/>
  </sheets>
  <definedNames>
    <definedName name="_xlnm.Print_Area" localSheetId="0">戦略シート!$A$1:$N$23</definedName>
  </definedNames>
  <calcPr calcId="191029"/>
</workbook>
</file>

<file path=xl/calcChain.xml><?xml version="1.0" encoding="utf-8"?>
<calcChain xmlns="http://schemas.openxmlformats.org/spreadsheetml/2006/main">
  <c r="I12" i="16" l="1"/>
  <c r="H13" i="16"/>
  <c r="H12" i="16"/>
  <c r="I20" i="16" l="1"/>
  <c r="H14" i="16" l="1"/>
  <c r="E16" i="16" l="1"/>
  <c r="E8" i="16" l="1"/>
</calcChain>
</file>

<file path=xl/sharedStrings.xml><?xml version="1.0" encoding="utf-8"?>
<sst xmlns="http://schemas.openxmlformats.org/spreadsheetml/2006/main" count="209" uniqueCount="182">
  <si>
    <t>所管課</t>
    <rPh sb="0" eb="2">
      <t>ショカン</t>
    </rPh>
    <rPh sb="2" eb="3">
      <t>カ</t>
    </rPh>
    <phoneticPr fontId="1"/>
  </si>
  <si>
    <t>局・区の使命</t>
    <rPh sb="0" eb="1">
      <t>キョク</t>
    </rPh>
    <rPh sb="2" eb="3">
      <t>ク</t>
    </rPh>
    <phoneticPr fontId="1"/>
  </si>
  <si>
    <t>施策</t>
    <rPh sb="0" eb="2">
      <t>シサク</t>
    </rPh>
    <phoneticPr fontId="1"/>
  </si>
  <si>
    <t>事務事業（業務）名</t>
    <rPh sb="0" eb="2">
      <t>ジム</t>
    </rPh>
    <rPh sb="2" eb="4">
      <t>ジギョウ</t>
    </rPh>
    <rPh sb="5" eb="7">
      <t>ギョウム</t>
    </rPh>
    <rPh sb="8" eb="9">
      <t>メイ</t>
    </rPh>
    <phoneticPr fontId="1"/>
  </si>
  <si>
    <t>事務事業（業務）概要</t>
    <rPh sb="0" eb="2">
      <t>ジム</t>
    </rPh>
    <rPh sb="2" eb="4">
      <t>ジギョウ</t>
    </rPh>
    <rPh sb="5" eb="7">
      <t>ギョウム</t>
    </rPh>
    <rPh sb="8" eb="10">
      <t>ガイヨウ</t>
    </rPh>
    <phoneticPr fontId="1"/>
  </si>
  <si>
    <t>事務事業（業務）に
必要な行政資源</t>
    <rPh sb="0" eb="2">
      <t>ジム</t>
    </rPh>
    <rPh sb="2" eb="4">
      <t>ジギョウ</t>
    </rPh>
    <rPh sb="5" eb="7">
      <t>ギョウム</t>
    </rPh>
    <rPh sb="10" eb="12">
      <t>ヒツヨウ</t>
    </rPh>
    <rPh sb="13" eb="15">
      <t>ギョウセイ</t>
    </rPh>
    <rPh sb="15" eb="17">
      <t>シゲン</t>
    </rPh>
    <phoneticPr fontId="1"/>
  </si>
  <si>
    <t>【利用者数・件数等】</t>
    <rPh sb="1" eb="4">
      <t>リヨウシャ</t>
    </rPh>
    <rPh sb="4" eb="5">
      <t>スウ</t>
    </rPh>
    <rPh sb="6" eb="8">
      <t>ケンスウ</t>
    </rPh>
    <rPh sb="8" eb="9">
      <t>トウ</t>
    </rPh>
    <phoneticPr fontId="1"/>
  </si>
  <si>
    <t>主な内容</t>
    <rPh sb="0" eb="1">
      <t>オモ</t>
    </rPh>
    <rPh sb="2" eb="4">
      <t>ナイヨウ</t>
    </rPh>
    <phoneticPr fontId="1"/>
  </si>
  <si>
    <t>今後の方向性</t>
    <rPh sb="0" eb="2">
      <t>コンゴ</t>
    </rPh>
    <rPh sb="3" eb="6">
      <t>ホウコウセイ</t>
    </rPh>
    <phoneticPr fontId="1"/>
  </si>
  <si>
    <t>No.</t>
    <phoneticPr fontId="1"/>
  </si>
  <si>
    <t>ヒト</t>
    <phoneticPr fontId="1"/>
  </si>
  <si>
    <t>モノ</t>
    <phoneticPr fontId="1"/>
  </si>
  <si>
    <t>カネ</t>
    <phoneticPr fontId="1"/>
  </si>
  <si>
    <t>緑と水辺の保全・活用</t>
    <phoneticPr fontId="3"/>
  </si>
  <si>
    <t>公園緑地の充実</t>
    <phoneticPr fontId="3"/>
  </si>
  <si>
    <t>都市緑化の推進</t>
    <phoneticPr fontId="3"/>
  </si>
  <si>
    <t>花のあふれるまちづくりの推進</t>
    <phoneticPr fontId="3"/>
  </si>
  <si>
    <t>低炭素社会の実現に向けた取組みの推進</t>
    <phoneticPr fontId="3"/>
  </si>
  <si>
    <t>循環型社会の実現に向けた取組みの推進</t>
    <phoneticPr fontId="3"/>
  </si>
  <si>
    <t>良好な生活環境の確保</t>
    <phoneticPr fontId="3"/>
  </si>
  <si>
    <t>環境保全・創造活動の推進</t>
    <phoneticPr fontId="3"/>
  </si>
  <si>
    <t>健康づくりの推進</t>
    <phoneticPr fontId="3"/>
  </si>
  <si>
    <t>医療体制の充実</t>
    <phoneticPr fontId="3"/>
  </si>
  <si>
    <t>食の安全と環境衛生の推進</t>
    <phoneticPr fontId="1"/>
  </si>
  <si>
    <t>子育て支援の充実</t>
    <phoneticPr fontId="3"/>
  </si>
  <si>
    <t>こどもの健全育成の推進</t>
    <phoneticPr fontId="3"/>
  </si>
  <si>
    <t>地域福祉の充実</t>
    <phoneticPr fontId="3"/>
  </si>
  <si>
    <t>介護予防と生きがいづくりの促進</t>
    <phoneticPr fontId="3"/>
  </si>
  <si>
    <t>地域生活支援の充実（高齢者）</t>
    <phoneticPr fontId="3"/>
  </si>
  <si>
    <t>介護保険サービスの充実</t>
    <phoneticPr fontId="3"/>
  </si>
  <si>
    <t>療育体制と相談支援の充実</t>
    <phoneticPr fontId="3"/>
  </si>
  <si>
    <t>地域生活支援の充実（障害のある人）</t>
    <phoneticPr fontId="3"/>
  </si>
  <si>
    <t>就労支援と社会参加の促進</t>
    <phoneticPr fontId="3"/>
  </si>
  <si>
    <t>学校教育の振興</t>
    <phoneticPr fontId="3"/>
  </si>
  <si>
    <t>地域の教育力の向上</t>
    <phoneticPr fontId="3"/>
  </si>
  <si>
    <t>こどもの参画の推進</t>
    <phoneticPr fontId="3"/>
  </si>
  <si>
    <t>生涯学習の推進</t>
    <phoneticPr fontId="3"/>
  </si>
  <si>
    <t>スポーツ・レクリエーション活動の推進</t>
    <phoneticPr fontId="3"/>
  </si>
  <si>
    <t>文化・芸術の振興</t>
    <phoneticPr fontId="3"/>
  </si>
  <si>
    <t>文化的財産の保全と活用</t>
    <phoneticPr fontId="3"/>
  </si>
  <si>
    <t>国際化の推進</t>
    <phoneticPr fontId="3"/>
  </si>
  <si>
    <t>大学・企業等との連携の推進</t>
    <phoneticPr fontId="3"/>
  </si>
  <si>
    <t>市民参加・協働の推進</t>
    <phoneticPr fontId="3"/>
  </si>
  <si>
    <t>男女共同参画の推進</t>
    <phoneticPr fontId="3"/>
  </si>
  <si>
    <t>防災対策の推進</t>
    <phoneticPr fontId="3"/>
  </si>
  <si>
    <t>防災体制の充実</t>
    <phoneticPr fontId="3"/>
  </si>
  <si>
    <t>消防・救急体制の充実</t>
    <phoneticPr fontId="3"/>
  </si>
  <si>
    <t>交通安全の推進</t>
    <phoneticPr fontId="3"/>
  </si>
  <si>
    <t>防犯対策の推進</t>
    <phoneticPr fontId="3"/>
  </si>
  <si>
    <t>消費生活の安定・向上</t>
    <phoneticPr fontId="3"/>
  </si>
  <si>
    <t>市街地の整備</t>
    <phoneticPr fontId="3"/>
  </si>
  <si>
    <t>計画的な土地利用の推進</t>
    <phoneticPr fontId="3"/>
  </si>
  <si>
    <t>良好な都市景観の形成</t>
    <phoneticPr fontId="3"/>
  </si>
  <si>
    <t>住宅・住環境の充実</t>
    <phoneticPr fontId="3"/>
  </si>
  <si>
    <t>生活基盤の充実</t>
    <phoneticPr fontId="3"/>
  </si>
  <si>
    <t>公共交通ネットワークの形成</t>
    <phoneticPr fontId="3"/>
  </si>
  <si>
    <t>道路ネットワークの形成</t>
    <phoneticPr fontId="3"/>
  </si>
  <si>
    <t>人にやさしい移動環境の創出</t>
    <phoneticPr fontId="3"/>
  </si>
  <si>
    <t>ＩＣＴを活かした利便性の向上</t>
    <phoneticPr fontId="3"/>
  </si>
  <si>
    <t>都心などの魅力向上</t>
    <phoneticPr fontId="3"/>
  </si>
  <si>
    <t>都市の国際性の向上</t>
    <phoneticPr fontId="3"/>
  </si>
  <si>
    <t>観光の振興と魅力の創出・発信</t>
    <phoneticPr fontId="3"/>
  </si>
  <si>
    <t>産業の振興</t>
    <phoneticPr fontId="3"/>
  </si>
  <si>
    <t>新事業の創出</t>
    <phoneticPr fontId="3"/>
  </si>
  <si>
    <t>商業・サービス産業の振興</t>
    <phoneticPr fontId="3"/>
  </si>
  <si>
    <t>物流・港湾機能の強化</t>
    <phoneticPr fontId="3"/>
  </si>
  <si>
    <t>勤労者の支援と雇用の創出</t>
    <phoneticPr fontId="3"/>
  </si>
  <si>
    <t>新鮮で安全・安心な農畜産物の安定供給</t>
    <phoneticPr fontId="3"/>
  </si>
  <si>
    <t>安定した農業経営体の育成</t>
    <phoneticPr fontId="3"/>
  </si>
  <si>
    <t>農村と森林の持つ多面的機能の活用</t>
    <phoneticPr fontId="3"/>
  </si>
  <si>
    <t>やすらぎとにぎわいのある海辺の創出</t>
    <phoneticPr fontId="3"/>
  </si>
  <si>
    <t>その他</t>
    <rPh sb="2" eb="3">
      <t>ホカ</t>
    </rPh>
    <phoneticPr fontId="1"/>
  </si>
  <si>
    <t>主要事務事業戦略シート</t>
    <rPh sb="0" eb="2">
      <t>シュヨウ</t>
    </rPh>
    <rPh sb="2" eb="4">
      <t>ジム</t>
    </rPh>
    <rPh sb="4" eb="6">
      <t>ジギョウ</t>
    </rPh>
    <rPh sb="6" eb="8">
      <t>センリャク</t>
    </rPh>
    <phoneticPr fontId="1"/>
  </si>
  <si>
    <t>コスト換算
（単位：百万円）</t>
    <rPh sb="3" eb="5">
      <t>カンザン</t>
    </rPh>
    <rPh sb="7" eb="9">
      <t>タンイ</t>
    </rPh>
    <rPh sb="10" eb="11">
      <t>ヒャク</t>
    </rPh>
    <rPh sb="11" eb="13">
      <t>マンエン</t>
    </rPh>
    <phoneticPr fontId="1"/>
  </si>
  <si>
    <t>行政コストの合計額
（単位：百万円）</t>
    <rPh sb="0" eb="2">
      <t>ギョウセイ</t>
    </rPh>
    <rPh sb="6" eb="8">
      <t>ゴウケイ</t>
    </rPh>
    <rPh sb="8" eb="9">
      <t>ガク</t>
    </rPh>
    <rPh sb="11" eb="13">
      <t>タンイ</t>
    </rPh>
    <rPh sb="14" eb="15">
      <t>ヒャク</t>
    </rPh>
    <rPh sb="16" eb="17">
      <t>エン</t>
    </rPh>
    <phoneticPr fontId="1"/>
  </si>
  <si>
    <t>＜参考＞
前年度決算額</t>
    <rPh sb="1" eb="3">
      <t>サンコウ</t>
    </rPh>
    <rPh sb="5" eb="8">
      <t>ゼンネンド</t>
    </rPh>
    <rPh sb="8" eb="10">
      <t>ケッサン</t>
    </rPh>
    <rPh sb="10" eb="11">
      <t>ガク</t>
    </rPh>
    <phoneticPr fontId="1"/>
  </si>
  <si>
    <t>新規</t>
    <rPh sb="0" eb="2">
      <t>シンキ</t>
    </rPh>
    <phoneticPr fontId="1"/>
  </si>
  <si>
    <t>改善・改革の
手法</t>
  </si>
  <si>
    <t>事業選択・重点化・見直しの考え方</t>
    <rPh sb="0" eb="2">
      <t>ジギョウ</t>
    </rPh>
    <rPh sb="2" eb="4">
      <t>センタク</t>
    </rPh>
    <rPh sb="5" eb="8">
      <t>ジュウテンカ</t>
    </rPh>
    <rPh sb="9" eb="11">
      <t>ミナオ</t>
    </rPh>
    <rPh sb="13" eb="14">
      <t>カンガ</t>
    </rPh>
    <rPh sb="15" eb="16">
      <t>カタ</t>
    </rPh>
    <phoneticPr fontId="1"/>
  </si>
  <si>
    <t>現状分析</t>
    <rPh sb="0" eb="2">
      <t>ゲンジョウ</t>
    </rPh>
    <rPh sb="2" eb="4">
      <t>ブンセキ</t>
    </rPh>
    <phoneticPr fontId="1"/>
  </si>
  <si>
    <t>課題抽出</t>
    <rPh sb="0" eb="2">
      <t>カダイ</t>
    </rPh>
    <rPh sb="2" eb="4">
      <t>チュウシュツ</t>
    </rPh>
    <phoneticPr fontId="1"/>
  </si>
  <si>
    <t>【現在どのような状態で、どのような課題があるのか】</t>
    <phoneticPr fontId="1"/>
  </si>
  <si>
    <t>1-1-1</t>
  </si>
  <si>
    <t>1-1-2</t>
  </si>
  <si>
    <t>1-2-1</t>
  </si>
  <si>
    <t>1-2-2</t>
  </si>
  <si>
    <t>1-2-3</t>
  </si>
  <si>
    <t>1-3-1</t>
  </si>
  <si>
    <t>1-3-2</t>
  </si>
  <si>
    <t>1-3-3</t>
  </si>
  <si>
    <t>2-1-1</t>
  </si>
  <si>
    <t>2-1-2</t>
  </si>
  <si>
    <t>2-1-3</t>
  </si>
  <si>
    <t>2-2-1</t>
  </si>
  <si>
    <t>2-2-2</t>
  </si>
  <si>
    <t>2-3-1</t>
  </si>
  <si>
    <t>2-4-1</t>
  </si>
  <si>
    <t>2-4-2</t>
  </si>
  <si>
    <t>2-4-3</t>
  </si>
  <si>
    <t>2-5-1</t>
  </si>
  <si>
    <t>2-5-2</t>
  </si>
  <si>
    <t>2-5-3</t>
  </si>
  <si>
    <t>3-1-1</t>
  </si>
  <si>
    <t>3-1-2</t>
  </si>
  <si>
    <t>3-1-3</t>
  </si>
  <si>
    <t>3-2-1</t>
  </si>
  <si>
    <t>3-2-2</t>
  </si>
  <si>
    <t>3-3-1</t>
  </si>
  <si>
    <t>3-3-2</t>
  </si>
  <si>
    <t>3-4-1</t>
  </si>
  <si>
    <t>3-4-2</t>
  </si>
  <si>
    <t>3-5-1</t>
  </si>
  <si>
    <t>3-5-2</t>
  </si>
  <si>
    <t>4-1-1</t>
  </si>
  <si>
    <t>4-1-2</t>
  </si>
  <si>
    <t>4-1-3</t>
  </si>
  <si>
    <t>4-1-4</t>
  </si>
  <si>
    <t>4-1-5</t>
  </si>
  <si>
    <t>4-1-6</t>
  </si>
  <si>
    <t>4-2-1</t>
  </si>
  <si>
    <t>4-2-2</t>
  </si>
  <si>
    <t>4-2-3</t>
  </si>
  <si>
    <t>4-2-4</t>
  </si>
  <si>
    <t>4-2-5</t>
  </si>
  <si>
    <t>4-3-1</t>
  </si>
  <si>
    <t>4-3-2</t>
  </si>
  <si>
    <t>4-3-3</t>
  </si>
  <si>
    <t>4-3-4</t>
  </si>
  <si>
    <t>5-1-1</t>
  </si>
  <si>
    <t>5-1-2</t>
  </si>
  <si>
    <t>5-1-3</t>
  </si>
  <si>
    <t>5-2-1</t>
  </si>
  <si>
    <t>5-2-2</t>
  </si>
  <si>
    <t>5-2-3</t>
  </si>
  <si>
    <t>5-2-4</t>
  </si>
  <si>
    <t>5-2-5</t>
  </si>
  <si>
    <t>5-3-1</t>
  </si>
  <si>
    <t>5-3-2</t>
  </si>
  <si>
    <t>5-3-3</t>
  </si>
  <si>
    <t>9-9-9</t>
  </si>
  <si>
    <t>① 調達改革</t>
    <phoneticPr fontId="1"/>
  </si>
  <si>
    <t>② 課題抑制</t>
    <phoneticPr fontId="1"/>
  </si>
  <si>
    <t>③ 整理統合</t>
    <phoneticPr fontId="1"/>
  </si>
  <si>
    <t>④ アウトソーシング</t>
    <phoneticPr fontId="1"/>
  </si>
  <si>
    <t>⑤ 連携・協働</t>
    <phoneticPr fontId="1"/>
  </si>
  <si>
    <t>⑥ ＩＣＴ活用</t>
    <phoneticPr fontId="1"/>
  </si>
  <si>
    <t>⑦ 資産活用</t>
    <phoneticPr fontId="1"/>
  </si>
  <si>
    <t>⑧ その他</t>
    <phoneticPr fontId="1"/>
  </si>
  <si>
    <t>分析・評価</t>
    <rPh sb="3" eb="5">
      <t>ヒョウカ</t>
    </rPh>
    <phoneticPr fontId="1"/>
  </si>
  <si>
    <t>目標（目的）</t>
    <rPh sb="0" eb="2">
      <t>モクヒョウ</t>
    </rPh>
    <phoneticPr fontId="1"/>
  </si>
  <si>
    <t>主な実績・効果</t>
    <rPh sb="0" eb="1">
      <t>オモ</t>
    </rPh>
    <phoneticPr fontId="1"/>
  </si>
  <si>
    <t>【（事務事業（業務）を行い）誰（何）が、どのような状態になることを目指すのか】</t>
    <rPh sb="2" eb="4">
      <t>ジム</t>
    </rPh>
    <rPh sb="4" eb="6">
      <t>ジギョウ</t>
    </rPh>
    <rPh sb="7" eb="9">
      <t>ギョウム</t>
    </rPh>
    <rPh sb="11" eb="12">
      <t>オコナ</t>
    </rPh>
    <rPh sb="14" eb="15">
      <t>ダレ</t>
    </rPh>
    <rPh sb="16" eb="17">
      <t>ナニ</t>
    </rPh>
    <rPh sb="25" eb="27">
      <t>ジョウタイ</t>
    </rPh>
    <rPh sb="33" eb="35">
      <t>メザ</t>
    </rPh>
    <phoneticPr fontId="1"/>
  </si>
  <si>
    <t>【サービス等の提供内容や提供先】</t>
    <rPh sb="5" eb="6">
      <t>ナド</t>
    </rPh>
    <rPh sb="7" eb="9">
      <t>テイキョウ</t>
    </rPh>
    <rPh sb="9" eb="11">
      <t>ナイヨウ</t>
    </rPh>
    <rPh sb="12" eb="14">
      <t>テイキョウ</t>
    </rPh>
    <rPh sb="14" eb="15">
      <t>サキ</t>
    </rPh>
    <phoneticPr fontId="1"/>
  </si>
  <si>
    <t>A-1</t>
    <phoneticPr fontId="1"/>
  </si>
  <si>
    <t>水道施設の耐震化</t>
    <rPh sb="0" eb="2">
      <t>スイドウ</t>
    </rPh>
    <rPh sb="2" eb="4">
      <t>シセツ</t>
    </rPh>
    <rPh sb="5" eb="8">
      <t>タイシンカ</t>
    </rPh>
    <phoneticPr fontId="1"/>
  </si>
  <si>
    <t>② 課題抑制</t>
  </si>
  <si>
    <t>水道事業事務所</t>
    <rPh sb="0" eb="1">
      <t>スイ</t>
    </rPh>
    <rPh sb="1" eb="2">
      <t>ドウ</t>
    </rPh>
    <rPh sb="2" eb="4">
      <t>ジギョウ</t>
    </rPh>
    <rPh sb="4" eb="6">
      <t>ジム</t>
    </rPh>
    <rPh sb="6" eb="7">
      <t>ショ</t>
    </rPh>
    <phoneticPr fontId="1"/>
  </si>
  <si>
    <t>災害に強い強靭な水道とするため、自然災害等による被災を最小限にとどめ、被災した場合であっても、迅速に水道水の供給を行える水道を目指す。</t>
    <rPh sb="0" eb="2">
      <t>サイガイ</t>
    </rPh>
    <rPh sb="3" eb="4">
      <t>ツヨ</t>
    </rPh>
    <rPh sb="5" eb="7">
      <t>キョウジン</t>
    </rPh>
    <rPh sb="8" eb="10">
      <t>スイドウ</t>
    </rPh>
    <rPh sb="16" eb="18">
      <t>シゼン</t>
    </rPh>
    <rPh sb="18" eb="20">
      <t>サイガイ</t>
    </rPh>
    <rPh sb="20" eb="21">
      <t>トウ</t>
    </rPh>
    <rPh sb="24" eb="26">
      <t>ヒサイ</t>
    </rPh>
    <rPh sb="27" eb="30">
      <t>サイショウゲン</t>
    </rPh>
    <rPh sb="35" eb="37">
      <t>ヒサイ</t>
    </rPh>
    <rPh sb="39" eb="41">
      <t>バアイ</t>
    </rPh>
    <rPh sb="47" eb="49">
      <t>ジンソク</t>
    </rPh>
    <rPh sb="50" eb="53">
      <t>スイドウスイ</t>
    </rPh>
    <rPh sb="54" eb="56">
      <t>キョウキュウ</t>
    </rPh>
    <rPh sb="57" eb="58">
      <t>オコナ</t>
    </rPh>
    <rPh sb="60" eb="62">
      <t>スイドウ</t>
    </rPh>
    <rPh sb="63" eb="65">
      <t>メザ</t>
    </rPh>
    <phoneticPr fontId="1"/>
  </si>
  <si>
    <t>水道施設の耐震化及び二系統化</t>
    <rPh sb="0" eb="2">
      <t>スイドウ</t>
    </rPh>
    <rPh sb="2" eb="4">
      <t>シセツ</t>
    </rPh>
    <rPh sb="5" eb="8">
      <t>タイシンカ</t>
    </rPh>
    <rPh sb="8" eb="9">
      <t>オヨ</t>
    </rPh>
    <rPh sb="10" eb="11">
      <t>ニ</t>
    </rPh>
    <rPh sb="11" eb="14">
      <t>ケイトウカ</t>
    </rPh>
    <phoneticPr fontId="1"/>
  </si>
  <si>
    <t>安全で安心な水の安定供給を目指す</t>
    <phoneticPr fontId="1"/>
  </si>
  <si>
    <t>給水区域内の市民への水の供給</t>
    <phoneticPr fontId="1"/>
  </si>
  <si>
    <t>⑧ その他</t>
  </si>
  <si>
    <t>水道事業運営の経営改善</t>
    <rPh sb="0" eb="2">
      <t>スイドウ</t>
    </rPh>
    <rPh sb="2" eb="4">
      <t>ジギョウ</t>
    </rPh>
    <rPh sb="4" eb="6">
      <t>ウンエイ</t>
    </rPh>
    <rPh sb="7" eb="9">
      <t>ケイエイ</t>
    </rPh>
    <rPh sb="9" eb="11">
      <t>カイゼン</t>
    </rPh>
    <phoneticPr fontId="1"/>
  </si>
  <si>
    <t>生活基盤施設である市営水道の整備や機能更新を進め快適で安心な市民生活を支える。</t>
    <phoneticPr fontId="1"/>
  </si>
  <si>
    <t>B-1</t>
    <phoneticPr fontId="1"/>
  </si>
  <si>
    <t>ヒト</t>
    <phoneticPr fontId="1"/>
  </si>
  <si>
    <t>モノ</t>
    <phoneticPr fontId="1"/>
  </si>
  <si>
    <t>カネ</t>
    <phoneticPr fontId="1"/>
  </si>
  <si>
    <t>浄水場等　7か所
送配導水管　371km等</t>
    <rPh sb="0" eb="3">
      <t>ジョウスイジョウ</t>
    </rPh>
    <rPh sb="3" eb="4">
      <t>トウ</t>
    </rPh>
    <phoneticPr fontId="1"/>
  </si>
  <si>
    <t>歳出予定額　20百万円
（うち一般会計からの繰入金　0百万円）
【主なもの】
業務委託費
20百万円</t>
    <rPh sb="0" eb="2">
      <t>サイシュツ</t>
    </rPh>
    <rPh sb="2" eb="4">
      <t>ヨテイ</t>
    </rPh>
    <rPh sb="4" eb="5">
      <t>ガク</t>
    </rPh>
    <rPh sb="8" eb="11">
      <t>ヒャクマンエン</t>
    </rPh>
    <rPh sb="15" eb="17">
      <t>イッパン</t>
    </rPh>
    <rPh sb="17" eb="19">
      <t>カイケイ</t>
    </rPh>
    <rPh sb="22" eb="24">
      <t>クリイレ</t>
    </rPh>
    <rPh sb="24" eb="25">
      <t>キン</t>
    </rPh>
    <rPh sb="27" eb="30">
      <t>ヒャクマンエン</t>
    </rPh>
    <rPh sb="33" eb="34">
      <t>オモ</t>
    </rPh>
    <rPh sb="39" eb="41">
      <t>ギョウム</t>
    </rPh>
    <rPh sb="41" eb="43">
      <t>イタク</t>
    </rPh>
    <rPh sb="43" eb="44">
      <t>ヒ</t>
    </rPh>
    <rPh sb="47" eb="50">
      <t>ヒャクマンエン</t>
    </rPh>
    <phoneticPr fontId="1"/>
  </si>
  <si>
    <t>職員 1.15人
（正規 1.15人、
  非常勤 0.00人）</t>
    <phoneticPr fontId="1"/>
  </si>
  <si>
    <t>水道は、市民の生活や経済活動に欠くことのできない重要なライフラインであるため、「安全で安心な水の安定的な供給」が求められていることから、災害に強い「強靭」な水道、安定した「持続」可能な水道、「安全」で安心して利用できる水道という３つの基本方針のもと、千葉市水道事業中期経営計画に基づき、水道施設の耐震化及び整備を重点的に行う。また、抜本的な経営改善を図るため、市営水道と県営水道の統合・広域化を目指していく。
重点化する事業：水道施設の耐震化
見直しする予定の事業：水道事業運営の経営改善</t>
    <rPh sb="125" eb="128">
      <t>チバシ</t>
    </rPh>
    <rPh sb="128" eb="130">
      <t>スイドウ</t>
    </rPh>
    <rPh sb="130" eb="132">
      <t>ジギョウ</t>
    </rPh>
    <rPh sb="139" eb="140">
      <t>モト</t>
    </rPh>
    <rPh sb="143" eb="145">
      <t>スイドウ</t>
    </rPh>
    <rPh sb="151" eb="152">
      <t>オヨ</t>
    </rPh>
    <rPh sb="153" eb="155">
      <t>セイビ</t>
    </rPh>
    <rPh sb="166" eb="169">
      <t>バッポンテキ</t>
    </rPh>
    <rPh sb="170" eb="172">
      <t>ケイエイ</t>
    </rPh>
    <rPh sb="172" eb="174">
      <t>カイゼン</t>
    </rPh>
    <rPh sb="175" eb="176">
      <t>ハカ</t>
    </rPh>
    <rPh sb="180" eb="182">
      <t>シエイ</t>
    </rPh>
    <rPh sb="182" eb="184">
      <t>スイドウ</t>
    </rPh>
    <rPh sb="185" eb="187">
      <t>ケンエイ</t>
    </rPh>
    <rPh sb="187" eb="189">
      <t>スイドウ</t>
    </rPh>
    <rPh sb="190" eb="192">
      <t>トウゴウ</t>
    </rPh>
    <rPh sb="193" eb="196">
      <t>コウイキカ</t>
    </rPh>
    <rPh sb="197" eb="199">
      <t>メザ</t>
    </rPh>
    <rPh sb="237" eb="239">
      <t>ウンエイ</t>
    </rPh>
    <phoneticPr fontId="1"/>
  </si>
  <si>
    <t>以下の２点について、県と協議を行う。
・県水との統合（水道広域化推進プラン、水源活用方策を含む）
・分水料金の低減</t>
    <rPh sb="0" eb="2">
      <t>イカ</t>
    </rPh>
    <rPh sb="4" eb="5">
      <t>テン</t>
    </rPh>
    <rPh sb="10" eb="11">
      <t>ケン</t>
    </rPh>
    <rPh sb="12" eb="14">
      <t>キョウギ</t>
    </rPh>
    <rPh sb="15" eb="16">
      <t>オコナ</t>
    </rPh>
    <rPh sb="22" eb="23">
      <t>スイ</t>
    </rPh>
    <rPh sb="28" eb="30">
      <t>スイドウ</t>
    </rPh>
    <rPh sb="30" eb="32">
      <t>コウイキ</t>
    </rPh>
    <rPh sb="32" eb="33">
      <t>カ</t>
    </rPh>
    <rPh sb="33" eb="35">
      <t>スイシン</t>
    </rPh>
    <rPh sb="39" eb="41">
      <t>スイゲン</t>
    </rPh>
    <rPh sb="41" eb="43">
      <t>カツヨウ</t>
    </rPh>
    <rPh sb="43" eb="45">
      <t>ホウサク</t>
    </rPh>
    <rPh sb="46" eb="47">
      <t>フク</t>
    </rPh>
    <phoneticPr fontId="1"/>
  </si>
  <si>
    <t>職員　25人
　（正規　22.00人
　　会任　3.00人）</t>
    <rPh sb="21" eb="22">
      <t>カイ</t>
    </rPh>
    <rPh sb="22" eb="23">
      <t>ニン</t>
    </rPh>
    <phoneticPr fontId="1"/>
  </si>
  <si>
    <t>歳出予算額  
　収益的支出　
　　　　　　2,177百万円
　資本的支出
　　　　　　1,545百万円</t>
    <phoneticPr fontId="1"/>
  </si>
  <si>
    <t>歳出決算額
　収益的支出
　　　　　　2,058百万円
　資本的支出
　　　　　　1,509百万円</t>
    <phoneticPr fontId="1"/>
  </si>
  <si>
    <t>【R1】
給水人口：46,043人
累積欠損金　　 0円
※一般会計繰入金のうち収支差額補填分
　経営基盤強化に要する経費
　　427百万円
　資本的収支差額の補填に要する経費
　　645百万円</t>
    <rPh sb="31" eb="33">
      <t>イッパン</t>
    </rPh>
    <rPh sb="33" eb="35">
      <t>カイケイ</t>
    </rPh>
    <rPh sb="35" eb="37">
      <t>クリイレ</t>
    </rPh>
    <rPh sb="37" eb="38">
      <t>キン</t>
    </rPh>
    <rPh sb="41" eb="43">
      <t>シュウシ</t>
    </rPh>
    <rPh sb="43" eb="45">
      <t>サガク</t>
    </rPh>
    <rPh sb="45" eb="47">
      <t>ホテン</t>
    </rPh>
    <rPh sb="47" eb="48">
      <t>ブン</t>
    </rPh>
    <rPh sb="50" eb="52">
      <t>ケイエイ</t>
    </rPh>
    <rPh sb="52" eb="54">
      <t>キバン</t>
    </rPh>
    <rPh sb="54" eb="56">
      <t>キョウカ</t>
    </rPh>
    <rPh sb="57" eb="58">
      <t>ヨウ</t>
    </rPh>
    <rPh sb="60" eb="62">
      <t>ケイヒ</t>
    </rPh>
    <rPh sb="68" eb="71">
      <t>ヒャクマンエン</t>
    </rPh>
    <rPh sb="73" eb="76">
      <t>シホンテキ</t>
    </rPh>
    <rPh sb="76" eb="78">
      <t>シュウシ</t>
    </rPh>
    <rPh sb="78" eb="80">
      <t>サガク</t>
    </rPh>
    <rPh sb="81" eb="83">
      <t>ホテン</t>
    </rPh>
    <rPh sb="84" eb="85">
      <t>ヨウ</t>
    </rPh>
    <rPh sb="87" eb="89">
      <t>ケイヒ</t>
    </rPh>
    <rPh sb="95" eb="98">
      <t>ヒャクマンエン</t>
    </rPh>
    <phoneticPr fontId="1"/>
  </si>
  <si>
    <t>【R元末実績】
水道事業中長期経営計画
・整備延長 990mのうち990m
   進捗率100%
・送水ポンプ場改良
   進捗率13.2%
【効果】
水道施設の二系統化に伴い、災害などが発生しても、継続して水を供給できる。</t>
    <rPh sb="2" eb="3">
      <t>ガン</t>
    </rPh>
    <rPh sb="13" eb="14">
      <t>チョウ</t>
    </rPh>
    <rPh sb="50" eb="52">
      <t>ソウスイ</t>
    </rPh>
    <rPh sb="55" eb="56">
      <t>ジョウ</t>
    </rPh>
    <rPh sb="56" eb="58">
      <t>カイリョウ</t>
    </rPh>
    <rPh sb="74" eb="76">
      <t>コウカ</t>
    </rPh>
    <rPh sb="78" eb="80">
      <t>スイドウ</t>
    </rPh>
    <rPh sb="80" eb="82">
      <t>シセツ</t>
    </rPh>
    <rPh sb="83" eb="84">
      <t>ニ</t>
    </rPh>
    <rPh sb="84" eb="87">
      <t>ケイトウカ</t>
    </rPh>
    <rPh sb="91" eb="93">
      <t>サイガイ</t>
    </rPh>
    <rPh sb="96" eb="98">
      <t>ハッセイ</t>
    </rPh>
    <rPh sb="102" eb="104">
      <t>ケイゾク</t>
    </rPh>
    <rPh sb="106" eb="107">
      <t>ミズ</t>
    </rPh>
    <rPh sb="108" eb="110">
      <t>キョウキュウ</t>
    </rPh>
    <phoneticPr fontId="1"/>
  </si>
  <si>
    <t>【水道施設の耐震化状況】
H30
①導水管・送水管・配水本管
　　耐震化率　41.8%
②浄水施設
　　耐震化率　85.7%
③配水池
　　耐震化率　85.7%
【現状】
水道施設の耐震化率は、全国平均を上回っている状況であるが、送水管は一系統のため破損した場合、水道水の供給に支障が生じる可能性がある。
【課題】
更新に合わせて耐震化を行うため、重要度、老朽度などを考慮し、費用の平準化を図る必要がある。
また、送水のためのポンプ場等を整備する必要がある。</t>
    <rPh sb="83" eb="85">
      <t>ゲンジョウ</t>
    </rPh>
    <rPh sb="87" eb="89">
      <t>スイドウ</t>
    </rPh>
    <rPh sb="89" eb="91">
      <t>シセツ</t>
    </rPh>
    <rPh sb="92" eb="95">
      <t>タイシンカ</t>
    </rPh>
    <rPh sb="95" eb="96">
      <t>リツ</t>
    </rPh>
    <rPh sb="98" eb="100">
      <t>ゼンコク</t>
    </rPh>
    <rPh sb="100" eb="102">
      <t>ヘイキン</t>
    </rPh>
    <rPh sb="103" eb="105">
      <t>ウワマワ</t>
    </rPh>
    <rPh sb="109" eb="111">
      <t>ジョウキョウ</t>
    </rPh>
    <rPh sb="116" eb="119">
      <t>ソウスイカン</t>
    </rPh>
    <rPh sb="120" eb="121">
      <t>イチ</t>
    </rPh>
    <rPh sb="121" eb="123">
      <t>ケイトウ</t>
    </rPh>
    <rPh sb="126" eb="128">
      <t>ハソン</t>
    </rPh>
    <rPh sb="130" eb="132">
      <t>バアイ</t>
    </rPh>
    <rPh sb="133" eb="135">
      <t>スイドウ</t>
    </rPh>
    <rPh sb="135" eb="136">
      <t>スイ</t>
    </rPh>
    <rPh sb="137" eb="139">
      <t>キョウキュウ</t>
    </rPh>
    <rPh sb="140" eb="142">
      <t>シショウ</t>
    </rPh>
    <rPh sb="143" eb="144">
      <t>ショウ</t>
    </rPh>
    <rPh sb="146" eb="149">
      <t>カノウセイ</t>
    </rPh>
    <rPh sb="156" eb="158">
      <t>カダイ</t>
    </rPh>
    <rPh sb="167" eb="170">
      <t>タイシンカ</t>
    </rPh>
    <rPh sb="171" eb="172">
      <t>オコナ</t>
    </rPh>
    <rPh sb="176" eb="179">
      <t>ジュウヨウド</t>
    </rPh>
    <rPh sb="180" eb="182">
      <t>ロウキュウ</t>
    </rPh>
    <rPh sb="182" eb="183">
      <t>ド</t>
    </rPh>
    <rPh sb="186" eb="188">
      <t>コウリョ</t>
    </rPh>
    <rPh sb="190" eb="192">
      <t>ヒヨウ</t>
    </rPh>
    <rPh sb="193" eb="196">
      <t>ヘイジュンカ</t>
    </rPh>
    <rPh sb="197" eb="198">
      <t>ハカ</t>
    </rPh>
    <rPh sb="199" eb="201">
      <t>ヒツヨウ</t>
    </rPh>
    <rPh sb="209" eb="211">
      <t>ソウスイ</t>
    </rPh>
    <rPh sb="218" eb="219">
      <t>ジョウ</t>
    </rPh>
    <rPh sb="219" eb="220">
      <t>トウ</t>
    </rPh>
    <rPh sb="221" eb="223">
      <t>セイビ</t>
    </rPh>
    <rPh sb="225" eb="227">
      <t>ヒツヨウ</t>
    </rPh>
    <phoneticPr fontId="1"/>
  </si>
  <si>
    <t>水道事業中長期経営計画に基づき、水道施設の二系統化を行う。
R3年度以降は、次期中長期経営計画に位置付けて実施していく。</t>
    <rPh sb="0" eb="2">
      <t>スイドウ</t>
    </rPh>
    <rPh sb="2" eb="4">
      <t>ジギョウ</t>
    </rPh>
    <rPh sb="5" eb="6">
      <t>チョウ</t>
    </rPh>
    <rPh sb="16" eb="18">
      <t>スイドウ</t>
    </rPh>
    <rPh sb="18" eb="20">
      <t>シセツ</t>
    </rPh>
    <rPh sb="21" eb="22">
      <t>ニ</t>
    </rPh>
    <rPh sb="22" eb="25">
      <t>ケイトウカ</t>
    </rPh>
    <rPh sb="26" eb="27">
      <t>オコナ</t>
    </rPh>
    <rPh sb="32" eb="34">
      <t>ネンド</t>
    </rPh>
    <rPh sb="34" eb="36">
      <t>イコウ</t>
    </rPh>
    <rPh sb="38" eb="40">
      <t>ジキ</t>
    </rPh>
    <rPh sb="40" eb="43">
      <t>チュウチョウキ</t>
    </rPh>
    <rPh sb="43" eb="45">
      <t>ケイエイ</t>
    </rPh>
    <rPh sb="45" eb="47">
      <t>ケイカク</t>
    </rPh>
    <rPh sb="48" eb="51">
      <t>イチヅ</t>
    </rPh>
    <rPh sb="53" eb="55">
      <t>ジッシ</t>
    </rPh>
    <phoneticPr fontId="1"/>
  </si>
  <si>
    <t>【現状】
　給水区域内の市民に対し、安全で安心な水を安定的に供給できている。
　しかし、取得した水源は、県・市共同建設の浄水場が建設されていないため活用できていない。そこで、供給する水は県企業局からの分水で補っており、供給単価が給水原価を大きく下回っているため、不足する財源を一般会計からの繰入金により補てんしている。
　また、水源の減価償却が行えず、H28年度以降、補てん財源（内部留保）が枯渇したことから、資本的収支に資金不足が生じ、一般会計からの繰入金を増額している。
　H30年度、本市市議会は全会一致をもって「千葉市水道事業と千葉県水道事業の事業統合を求める意見書」を知事あてに提出している。
R1年度、県は「水道広域化推進プラン」を策定するための県営水道給水地域１１市の実務担当者検討会議を開催した。
【課題】
県に対し、県営水道事業と市営水道事業との統合パターンを「水道広域化推進プラン」へ追加・検討してもらうよう申し入れているが、現在、県よりこの統合パターンは示されていないため、確実にプランへ反映させる必要がある。</t>
    <rPh sb="94" eb="96">
      <t>キギョウ</t>
    </rPh>
    <rPh sb="100" eb="101">
      <t>ブン</t>
    </rPh>
    <rPh sb="151" eb="152">
      <t>ホ</t>
    </rPh>
    <rPh sb="164" eb="166">
      <t>スイゲン</t>
    </rPh>
    <rPh sb="167" eb="169">
      <t>ゲンカ</t>
    </rPh>
    <rPh sb="169" eb="171">
      <t>ショウキャク</t>
    </rPh>
    <rPh sb="172" eb="173">
      <t>オコナ</t>
    </rPh>
    <rPh sb="179" eb="181">
      <t>ネンド</t>
    </rPh>
    <rPh sb="181" eb="183">
      <t>イコウ</t>
    </rPh>
    <rPh sb="184" eb="185">
      <t>ホ</t>
    </rPh>
    <rPh sb="187" eb="189">
      <t>ザイゲン</t>
    </rPh>
    <rPh sb="190" eb="192">
      <t>ナイブ</t>
    </rPh>
    <rPh sb="192" eb="194">
      <t>リュウホ</t>
    </rPh>
    <rPh sb="196" eb="198">
      <t>コカツ</t>
    </rPh>
    <rPh sb="205" eb="208">
      <t>シホンテキ</t>
    </rPh>
    <rPh sb="208" eb="210">
      <t>シュウシ</t>
    </rPh>
    <rPh sb="211" eb="213">
      <t>シキン</t>
    </rPh>
    <rPh sb="213" eb="215">
      <t>フソク</t>
    </rPh>
    <rPh sb="216" eb="217">
      <t>ショウ</t>
    </rPh>
    <rPh sb="219" eb="221">
      <t>イッパン</t>
    </rPh>
    <rPh sb="221" eb="223">
      <t>カイケイ</t>
    </rPh>
    <rPh sb="226" eb="228">
      <t>クリイレ</t>
    </rPh>
    <rPh sb="228" eb="229">
      <t>キン</t>
    </rPh>
    <rPh sb="230" eb="232">
      <t>ゾウガク</t>
    </rPh>
    <rPh sb="242" eb="244">
      <t>ネンド</t>
    </rPh>
    <rPh sb="304" eb="306">
      <t>ネンド</t>
    </rPh>
    <rPh sb="329" eb="331">
      <t>ケンエイ</t>
    </rPh>
    <rPh sb="331" eb="333">
      <t>スイドウ</t>
    </rPh>
    <rPh sb="333" eb="335">
      <t>キュウスイ</t>
    </rPh>
    <rPh sb="335" eb="337">
      <t>チイキ</t>
    </rPh>
    <rPh sb="339" eb="340">
      <t>シ</t>
    </rPh>
    <rPh sb="351" eb="353">
      <t>カイサイ</t>
    </rPh>
    <rPh sb="363" eb="364">
      <t>ケン</t>
    </rPh>
    <rPh sb="365" eb="366">
      <t>タイ</t>
    </rPh>
    <rPh sb="368" eb="370">
      <t>ケンエイ</t>
    </rPh>
    <rPh sb="370" eb="372">
      <t>スイドウ</t>
    </rPh>
    <rPh sb="372" eb="374">
      <t>ジギョウ</t>
    </rPh>
    <rPh sb="375" eb="377">
      <t>シエイ</t>
    </rPh>
    <rPh sb="377" eb="379">
      <t>スイドウ</t>
    </rPh>
    <rPh sb="379" eb="381">
      <t>ジギョウ</t>
    </rPh>
    <rPh sb="383" eb="385">
      <t>トウゴウ</t>
    </rPh>
    <rPh sb="391" eb="393">
      <t>スイドウ</t>
    </rPh>
    <rPh sb="393" eb="396">
      <t>コウイキカ</t>
    </rPh>
    <rPh sb="396" eb="398">
      <t>スイシン</t>
    </rPh>
    <rPh sb="403" eb="405">
      <t>ツイカ</t>
    </rPh>
    <rPh sb="406" eb="408">
      <t>ケントウ</t>
    </rPh>
    <rPh sb="415" eb="416">
      <t>モウ</t>
    </rPh>
    <rPh sb="417" eb="418">
      <t>イ</t>
    </rPh>
    <rPh sb="424" eb="426">
      <t>ゲンザイ</t>
    </rPh>
    <rPh sb="427" eb="428">
      <t>ケン</t>
    </rPh>
    <rPh sb="432" eb="434">
      <t>トウゴウ</t>
    </rPh>
    <rPh sb="439" eb="440">
      <t>シメ</t>
    </rPh>
    <rPh sb="449" eb="451">
      <t>カクジツ</t>
    </rPh>
    <rPh sb="456" eb="458">
      <t>ハンエイ</t>
    </rPh>
    <rPh sb="461" eb="463">
      <t>ヒツヨウ</t>
    </rPh>
    <phoneticPr fontId="1"/>
  </si>
  <si>
    <r>
      <t xml:space="preserve">水道総務課
</t>
    </r>
    <r>
      <rPr>
        <sz val="11"/>
        <rFont val="ＭＳ Ｐゴシック"/>
        <family val="3"/>
        <charset val="128"/>
        <scheme val="minor"/>
      </rPr>
      <t>水道事業事務所</t>
    </r>
    <rPh sb="0" eb="2">
      <t>スイドウ</t>
    </rPh>
    <rPh sb="2" eb="5">
      <t>ソウムカ</t>
    </rPh>
    <rPh sb="6" eb="8">
      <t>スイドウ</t>
    </rPh>
    <rPh sb="8" eb="10">
      <t>ジギョウ</t>
    </rPh>
    <rPh sb="10" eb="12">
      <t>ジム</t>
    </rPh>
    <rPh sb="12" eb="13">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</si>
</sst>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6"/>
      <name val="ＭＳ Ｐゴシック"/>
      <family val="3"/>
      <charset val="128"/>
      <scheme val="minor"/>
    </font>
    <font>
      <sz val="24"/>
      <name val="HGP創英角ｺﾞｼｯｸUB"/>
      <family val="3"/>
      <charset val="128"/>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24"/>
      <name val="ＭＳ Ｐゴシック"/>
      <family val="3"/>
      <charset val="128"/>
      <scheme val="minor"/>
    </font>
    <font>
      <sz val="24"/>
      <color rgb="FFFF0000"/>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color theme="1"/>
      <name val="ＭＳ Ｐゴシック"/>
      <family val="2"/>
      <scheme val="minor"/>
    </font>
    <font>
      <u/>
      <sz val="14"/>
      <name val="ＭＳ Ｐゴシック"/>
      <family val="3"/>
      <charset val="128"/>
      <scheme val="minor"/>
    </font>
    <font>
      <strike/>
      <sz val="12"/>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dashDot">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style="hair">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s>
  <cellStyleXfs count="2">
    <xf numFmtId="0" fontId="0" fillId="0" borderId="0"/>
    <xf numFmtId="38" fontId="11" fillId="0" borderId="0" applyFont="0" applyFill="0" applyBorder="0" applyAlignment="0" applyProtection="0">
      <alignment vertical="center"/>
    </xf>
  </cellStyleXfs>
  <cellXfs count="156">
    <xf numFmtId="0" fontId="0" fillId="0" borderId="0" xfId="0"/>
    <xf numFmtId="0" fontId="4" fillId="3" borderId="0" xfId="0" applyFont="1" applyFill="1"/>
    <xf numFmtId="0" fontId="5" fillId="3" borderId="0" xfId="0" applyFont="1" applyFill="1"/>
    <xf numFmtId="0" fontId="4" fillId="3" borderId="0" xfId="0" applyFont="1" applyFill="1" applyAlignment="1">
      <alignment horizontal="right" vertical="center"/>
    </xf>
    <xf numFmtId="0" fontId="6" fillId="3" borderId="0" xfId="0" applyFont="1" applyFill="1"/>
    <xf numFmtId="0" fontId="4" fillId="0" borderId="0" xfId="0" applyFont="1"/>
    <xf numFmtId="0" fontId="7" fillId="3" borderId="0" xfId="0" applyFont="1" applyFill="1" applyAlignment="1">
      <alignment horizontal="center"/>
    </xf>
    <xf numFmtId="0" fontId="8" fillId="3" borderId="0" xfId="0" applyFont="1" applyFill="1" applyAlignment="1"/>
    <xf numFmtId="0" fontId="7" fillId="3" borderId="0" xfId="0" applyFont="1" applyFill="1" applyAlignment="1"/>
    <xf numFmtId="0" fontId="4" fillId="0" borderId="0" xfId="0" applyFont="1" applyAlignment="1">
      <alignment horizontal="left"/>
    </xf>
    <xf numFmtId="0" fontId="4" fillId="0" borderId="0" xfId="0" applyFont="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horizontal="left" vertical="center" wrapText="1"/>
    </xf>
    <xf numFmtId="0" fontId="9" fillId="3" borderId="0" xfId="0" applyFont="1" applyFill="1" applyBorder="1" applyAlignment="1">
      <alignment vertical="center" textRotation="255"/>
    </xf>
    <xf numFmtId="0" fontId="6" fillId="3" borderId="0" xfId="0" applyFont="1" applyFill="1" applyBorder="1" applyAlignment="1">
      <alignment vertical="center" wrapText="1"/>
    </xf>
    <xf numFmtId="0" fontId="6" fillId="3" borderId="10" xfId="0" applyFont="1" applyFill="1" applyBorder="1" applyAlignment="1">
      <alignment horizontal="center" vertical="center"/>
    </xf>
    <xf numFmtId="0" fontId="6" fillId="3" borderId="10" xfId="0" applyFont="1" applyFill="1" applyBorder="1" applyAlignment="1">
      <alignment horizontal="left" vertical="center" wrapText="1"/>
    </xf>
    <xf numFmtId="0" fontId="6" fillId="3" borderId="10" xfId="0" applyFont="1" applyFill="1" applyBorder="1" applyAlignment="1">
      <alignment vertical="center" textRotation="255"/>
    </xf>
    <xf numFmtId="0" fontId="6" fillId="3" borderId="10" xfId="0" applyFont="1" applyFill="1" applyBorder="1" applyAlignment="1">
      <alignment vertical="center" wrapText="1"/>
    </xf>
    <xf numFmtId="0" fontId="4" fillId="3" borderId="10"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0" borderId="0" xfId="0" applyFont="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Border="1" applyAlignment="1">
      <alignment horizontal="left" vertical="center" wrapText="1"/>
    </xf>
    <xf numFmtId="0" fontId="6" fillId="0" borderId="0" xfId="0" applyFont="1" applyBorder="1" applyAlignment="1">
      <alignment vertical="center" textRotation="255"/>
    </xf>
    <xf numFmtId="0" fontId="6" fillId="0" borderId="0" xfId="0" applyFont="1" applyBorder="1" applyAlignment="1">
      <alignment vertical="center" wrapText="1"/>
    </xf>
    <xf numFmtId="0" fontId="5" fillId="0" borderId="0" xfId="0" applyFont="1"/>
    <xf numFmtId="0" fontId="6" fillId="0" borderId="0" xfId="0" applyFont="1"/>
    <xf numFmtId="0" fontId="6" fillId="3" borderId="0" xfId="0" applyFont="1" applyFill="1" applyBorder="1" applyAlignment="1">
      <alignment horizontal="right"/>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6" fillId="3" borderId="0" xfId="0" applyFont="1" applyFill="1" applyBorder="1" applyAlignment="1">
      <alignment horizontal="center" vertical="center" wrapText="1"/>
    </xf>
    <xf numFmtId="0" fontId="6" fillId="0" borderId="0" xfId="0" applyFont="1" applyBorder="1"/>
    <xf numFmtId="0" fontId="2" fillId="3" borderId="0" xfId="0" applyFont="1" applyFill="1" applyAlignment="1"/>
    <xf numFmtId="49" fontId="4" fillId="0" borderId="0" xfId="0" applyNumberFormat="1" applyFont="1"/>
    <xf numFmtId="0" fontId="10" fillId="2" borderId="25" xfId="0" applyFont="1" applyFill="1" applyBorder="1" applyAlignment="1">
      <alignment horizontal="center" vertical="center"/>
    </xf>
    <xf numFmtId="0" fontId="6" fillId="2" borderId="5" xfId="0" applyFont="1" applyFill="1" applyBorder="1" applyAlignment="1">
      <alignment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vertical="center" wrapText="1"/>
    </xf>
    <xf numFmtId="0" fontId="10" fillId="3" borderId="31" xfId="0" applyFont="1" applyFill="1" applyBorder="1" applyAlignment="1">
      <alignment horizontal="center" vertical="center" wrapText="1"/>
    </xf>
    <xf numFmtId="0" fontId="10" fillId="3" borderId="18" xfId="0" applyFont="1" applyFill="1" applyBorder="1" applyAlignment="1">
      <alignment horizontal="left" vertical="center" wrapText="1"/>
    </xf>
    <xf numFmtId="0" fontId="10" fillId="3" borderId="19"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6" fillId="3" borderId="0" xfId="0" applyFont="1" applyFill="1" applyBorder="1" applyAlignment="1">
      <alignment vertical="center"/>
    </xf>
    <xf numFmtId="0" fontId="6" fillId="3" borderId="0" xfId="0" applyFont="1" applyFill="1" applyAlignment="1">
      <alignment horizontal="right"/>
    </xf>
    <xf numFmtId="0" fontId="6" fillId="0" borderId="0" xfId="0" applyFont="1" applyAlignment="1">
      <alignment vertical="center"/>
    </xf>
    <xf numFmtId="0" fontId="10" fillId="2" borderId="2" xfId="0" applyFont="1" applyFill="1" applyBorder="1" applyAlignment="1">
      <alignment horizontal="center" vertical="center"/>
    </xf>
    <xf numFmtId="0" fontId="7" fillId="3" borderId="0" xfId="0" applyFont="1" applyFill="1" applyAlignment="1">
      <alignment wrapText="1"/>
    </xf>
    <xf numFmtId="0" fontId="6" fillId="3" borderId="19" xfId="0" applyFont="1" applyFill="1" applyBorder="1"/>
    <xf numFmtId="0" fontId="6" fillId="3" borderId="0" xfId="0" applyFont="1" applyFill="1" applyBorder="1"/>
    <xf numFmtId="0" fontId="6" fillId="3" borderId="19" xfId="0" applyFont="1" applyFill="1" applyBorder="1" applyAlignment="1">
      <alignment vertical="center" wrapText="1"/>
    </xf>
    <xf numFmtId="0" fontId="10" fillId="2" borderId="2" xfId="0" applyFont="1" applyFill="1" applyBorder="1" applyAlignment="1">
      <alignment vertical="center" textRotation="255"/>
    </xf>
    <xf numFmtId="0" fontId="10" fillId="2" borderId="29" xfId="0" applyFont="1" applyFill="1" applyBorder="1" applyAlignment="1">
      <alignment vertical="center" textRotation="255"/>
    </xf>
    <xf numFmtId="0" fontId="10" fillId="0" borderId="2" xfId="0" applyFont="1" applyFill="1" applyBorder="1" applyAlignment="1">
      <alignment vertical="center" wrapText="1"/>
    </xf>
    <xf numFmtId="0" fontId="10" fillId="2" borderId="2" xfId="0" applyFont="1" applyFill="1" applyBorder="1" applyAlignment="1">
      <alignment horizontal="center" vertical="center" wrapText="1"/>
    </xf>
    <xf numFmtId="0" fontId="10" fillId="0" borderId="29" xfId="0" applyFont="1" applyBorder="1" applyAlignment="1">
      <alignment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9" xfId="0" applyFont="1" applyFill="1" applyBorder="1" applyAlignment="1">
      <alignment vertical="center" wrapText="1"/>
    </xf>
    <xf numFmtId="0" fontId="10" fillId="0" borderId="2" xfId="0" applyFont="1" applyBorder="1" applyAlignment="1">
      <alignment vertical="center" wrapText="1"/>
    </xf>
    <xf numFmtId="38" fontId="10" fillId="0" borderId="2" xfId="1" applyFont="1" applyBorder="1" applyAlignment="1">
      <alignment vertical="center" wrapText="1"/>
    </xf>
    <xf numFmtId="38" fontId="10" fillId="0" borderId="29" xfId="1" applyFont="1" applyBorder="1" applyAlignment="1">
      <alignment vertical="center" wrapText="1"/>
    </xf>
    <xf numFmtId="38" fontId="10" fillId="0" borderId="2" xfId="1" applyFont="1" applyFill="1" applyBorder="1" applyAlignment="1">
      <alignment vertical="center" wrapText="1"/>
    </xf>
    <xf numFmtId="0" fontId="10" fillId="2" borderId="30" xfId="0" applyFont="1" applyFill="1" applyBorder="1" applyAlignment="1">
      <alignment vertical="center" textRotation="255"/>
    </xf>
    <xf numFmtId="0" fontId="10" fillId="2" borderId="28" xfId="0" applyFont="1" applyFill="1" applyBorder="1" applyAlignment="1">
      <alignment vertical="center" textRotation="255"/>
    </xf>
    <xf numFmtId="0" fontId="10" fillId="2" borderId="2" xfId="0" applyFont="1" applyFill="1" applyBorder="1" applyAlignment="1">
      <alignment horizontal="center" vertical="center" wrapText="1"/>
    </xf>
    <xf numFmtId="0" fontId="10" fillId="0" borderId="29" xfId="0" applyFont="1" applyBorder="1" applyAlignment="1">
      <alignment vertical="center" wrapText="1"/>
    </xf>
    <xf numFmtId="38" fontId="10" fillId="0" borderId="29" xfId="1" applyFont="1" applyBorder="1" applyAlignment="1">
      <alignment vertical="center" wrapText="1"/>
    </xf>
    <xf numFmtId="0" fontId="10" fillId="0" borderId="29" xfId="0" applyFont="1" applyFill="1" applyBorder="1" applyAlignment="1">
      <alignment vertical="center" wrapText="1"/>
    </xf>
    <xf numFmtId="0" fontId="10" fillId="3" borderId="13" xfId="0" applyFont="1" applyFill="1" applyBorder="1" applyAlignment="1">
      <alignment horizontal="center" vertical="center" wrapText="1"/>
    </xf>
    <xf numFmtId="0" fontId="2" fillId="3" borderId="0" xfId="0" applyFont="1" applyFill="1" applyAlignment="1">
      <alignment horizontal="center"/>
    </xf>
    <xf numFmtId="0" fontId="4" fillId="3" borderId="0" xfId="0" applyFont="1" applyFill="1" applyBorder="1" applyAlignment="1">
      <alignment horizontal="left" vertical="center" indent="2"/>
    </xf>
    <xf numFmtId="0" fontId="10" fillId="2" borderId="11"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12" xfId="0" applyFont="1" applyFill="1" applyBorder="1" applyAlignment="1">
      <alignment horizontal="center" vertical="center"/>
    </xf>
    <xf numFmtId="0" fontId="10" fillId="0" borderId="13" xfId="0" applyFont="1" applyFill="1" applyBorder="1" applyAlignment="1">
      <alignment vertical="center"/>
    </xf>
    <xf numFmtId="0" fontId="10" fillId="0" borderId="14" xfId="0" applyFont="1" applyFill="1" applyBorder="1" applyAlignment="1">
      <alignment vertical="center"/>
    </xf>
    <xf numFmtId="0" fontId="10" fillId="0" borderId="17" xfId="0" applyFont="1" applyFill="1" applyBorder="1" applyAlignment="1">
      <alignment vertical="center"/>
    </xf>
    <xf numFmtId="0" fontId="10" fillId="2" borderId="33"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23" xfId="0" applyFont="1" applyFill="1" applyBorder="1" applyAlignment="1">
      <alignment horizontal="center" vertical="center"/>
    </xf>
    <xf numFmtId="0" fontId="10" fillId="0" borderId="22" xfId="0" applyFont="1" applyFill="1" applyBorder="1" applyAlignment="1">
      <alignment vertical="center" wrapText="1"/>
    </xf>
    <xf numFmtId="0" fontId="10" fillId="0" borderId="34" xfId="0" applyFont="1" applyFill="1" applyBorder="1" applyAlignment="1">
      <alignment vertical="center" wrapText="1"/>
    </xf>
    <xf numFmtId="0" fontId="10" fillId="0" borderId="35" xfId="0" applyFont="1" applyFill="1" applyBorder="1" applyAlignment="1">
      <alignment vertical="center" wrapText="1"/>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shrinkToFit="1"/>
    </xf>
    <xf numFmtId="0" fontId="10" fillId="2" borderId="4" xfId="0" applyFont="1" applyFill="1" applyBorder="1" applyAlignment="1">
      <alignment horizontal="center" vertical="center" wrapText="1" shrinkToFit="1"/>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4" xfId="0" applyFont="1" applyFill="1" applyBorder="1" applyAlignment="1">
      <alignment horizontal="center" vertical="center" wrapText="1" shrinkToFit="1"/>
    </xf>
    <xf numFmtId="0" fontId="10" fillId="2" borderId="27"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10" fillId="3" borderId="32" xfId="0" applyFont="1" applyFill="1" applyBorder="1" applyAlignment="1">
      <alignment horizontal="left" vertical="center" wrapText="1" indent="1"/>
    </xf>
    <xf numFmtId="0" fontId="10" fillId="3" borderId="14" xfId="0" applyFont="1" applyFill="1" applyBorder="1" applyAlignment="1">
      <alignment horizontal="left" vertical="center" wrapText="1" indent="1"/>
    </xf>
    <xf numFmtId="0" fontId="10" fillId="3" borderId="17" xfId="0" applyFont="1" applyFill="1" applyBorder="1" applyAlignment="1">
      <alignment horizontal="left" vertical="center" wrapText="1" indent="1"/>
    </xf>
    <xf numFmtId="0" fontId="10" fillId="2" borderId="15" xfId="0" applyFont="1" applyFill="1" applyBorder="1" applyAlignment="1">
      <alignment horizontal="center" vertical="center"/>
    </xf>
    <xf numFmtId="0" fontId="10" fillId="2" borderId="2" xfId="0" applyFont="1" applyFill="1" applyBorder="1" applyAlignment="1">
      <alignment horizontal="center" vertical="center" textRotation="255"/>
    </xf>
    <xf numFmtId="0" fontId="10" fillId="2" borderId="3" xfId="0" applyFont="1" applyFill="1" applyBorder="1" applyAlignment="1">
      <alignment horizontal="center" vertical="center" textRotation="255"/>
    </xf>
    <xf numFmtId="0" fontId="10" fillId="2" borderId="4" xfId="0" applyFont="1" applyFill="1" applyBorder="1" applyAlignment="1">
      <alignment horizontal="center" vertical="center" textRotation="255"/>
    </xf>
    <xf numFmtId="0" fontId="10" fillId="2" borderId="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6"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8" xfId="0" applyFont="1" applyFill="1" applyBorder="1" applyAlignment="1">
      <alignment horizontal="center" vertical="center" wrapText="1"/>
    </xf>
    <xf numFmtId="49" fontId="10" fillId="0" borderId="20" xfId="0" applyNumberFormat="1" applyFont="1" applyBorder="1" applyAlignment="1">
      <alignment horizontal="center" vertical="center"/>
    </xf>
    <xf numFmtId="49" fontId="10" fillId="0" borderId="21" xfId="0" applyNumberFormat="1" applyFont="1" applyBorder="1" applyAlignment="1">
      <alignment horizontal="center" vertical="center"/>
    </xf>
    <xf numFmtId="49" fontId="10" fillId="0" borderId="40"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6" xfId="0" applyFont="1" applyBorder="1" applyAlignment="1">
      <alignment horizontal="center"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2" borderId="30" xfId="0" applyFont="1" applyFill="1" applyBorder="1" applyAlignment="1">
      <alignment vertical="center" textRotation="255"/>
    </xf>
    <xf numFmtId="0" fontId="10" fillId="2" borderId="42" xfId="0" applyFont="1" applyFill="1" applyBorder="1" applyAlignment="1">
      <alignment vertical="center" textRotation="255"/>
    </xf>
    <xf numFmtId="0" fontId="10" fillId="0" borderId="29" xfId="0" applyFont="1" applyBorder="1" applyAlignment="1">
      <alignment vertical="center" wrapText="1"/>
    </xf>
    <xf numFmtId="0" fontId="10" fillId="0" borderId="36" xfId="0" applyFont="1" applyBorder="1" applyAlignment="1">
      <alignment vertical="center" wrapText="1"/>
    </xf>
    <xf numFmtId="38" fontId="10" fillId="0" borderId="29" xfId="1" applyFont="1" applyBorder="1" applyAlignment="1">
      <alignment vertical="center" wrapText="1"/>
    </xf>
    <xf numFmtId="38" fontId="10" fillId="0" borderId="36" xfId="1" applyFont="1" applyBorder="1" applyAlignment="1">
      <alignment vertical="center" wrapText="1"/>
    </xf>
    <xf numFmtId="0" fontId="10" fillId="0" borderId="29"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29" xfId="0" applyFont="1" applyFill="1" applyBorder="1" applyAlignment="1">
      <alignment vertical="center" wrapText="1"/>
    </xf>
    <xf numFmtId="0" fontId="10" fillId="0" borderId="36" xfId="0" applyFont="1" applyFill="1" applyBorder="1" applyAlignment="1">
      <alignmen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36" xfId="0" applyFont="1" applyBorder="1" applyAlignment="1">
      <alignment horizontal="left" vertical="center" wrapText="1"/>
    </xf>
    <xf numFmtId="49" fontId="10" fillId="0" borderId="16" xfId="0" applyNumberFormat="1" applyFont="1" applyBorder="1" applyAlignment="1">
      <alignment horizontal="center" vertical="center"/>
    </xf>
    <xf numFmtId="0" fontId="10" fillId="0" borderId="4" xfId="0" applyFont="1" applyBorder="1" applyAlignment="1">
      <alignment horizontal="center" vertical="center"/>
    </xf>
    <xf numFmtId="0" fontId="10" fillId="0" borderId="4" xfId="0" applyFont="1" applyFill="1" applyBorder="1" applyAlignment="1">
      <alignment horizontal="left" vertical="center" wrapText="1"/>
    </xf>
    <xf numFmtId="0" fontId="10" fillId="0" borderId="4" xfId="0" applyFont="1" applyBorder="1" applyAlignment="1">
      <alignment horizontal="left" vertical="center" wrapText="1"/>
    </xf>
    <xf numFmtId="0" fontId="10" fillId="2" borderId="8" xfId="0" applyFont="1" applyFill="1" applyBorder="1" applyAlignment="1">
      <alignment vertical="center" textRotation="255"/>
    </xf>
    <xf numFmtId="38" fontId="10" fillId="0" borderId="4" xfId="1" applyFont="1" applyBorder="1" applyAlignment="1">
      <alignment vertical="center" wrapText="1"/>
    </xf>
    <xf numFmtId="0" fontId="13" fillId="0" borderId="2" xfId="0" applyFont="1" applyFill="1" applyBorder="1" applyAlignment="1">
      <alignment horizontal="right" vertical="center" wrapText="1"/>
    </xf>
    <xf numFmtId="0" fontId="10" fillId="0" borderId="4" xfId="0" applyFont="1" applyFill="1" applyBorder="1" applyAlignment="1">
      <alignment horizontal="right" vertical="center" wrapText="1"/>
    </xf>
    <xf numFmtId="0" fontId="6" fillId="0" borderId="2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1390686</xdr:colOff>
      <xdr:row>0</xdr:row>
      <xdr:rowOff>47626</xdr:rowOff>
    </xdr:from>
    <xdr:to>
      <xdr:col>9</xdr:col>
      <xdr:colOff>1619286</xdr:colOff>
      <xdr:row>4</xdr:row>
      <xdr:rowOff>2722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2211086" y="47626"/>
          <a:ext cx="2228850" cy="103142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令和２年度</a:t>
          </a:r>
          <a:br>
            <a:rPr kumimoji="1" lang="en-US" altLang="ja-JP" sz="1200"/>
          </a:br>
          <a:r>
            <a:rPr kumimoji="1" lang="ja-JP" altLang="en-US" sz="1200"/>
            <a:t>水道局</a:t>
          </a:r>
          <a:br>
            <a:rPr kumimoji="1" lang="en-US" altLang="ja-JP" sz="1200"/>
          </a:br>
          <a:r>
            <a:rPr kumimoji="1" lang="ja-JP" altLang="en-US" sz="1200"/>
            <a:t>水道局長　斉藤　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6"/>
  <sheetViews>
    <sheetView showGridLines="0" tabSelected="1" view="pageBreakPreview" zoomScale="55" zoomScaleNormal="70" zoomScaleSheetLayoutView="55" zoomScalePageLayoutView="70" workbookViewId="0"/>
  </sheetViews>
  <sheetFormatPr defaultRowHeight="13.5" x14ac:dyDescent="0.15"/>
  <cols>
    <col min="1" max="1" width="10.125" style="5" customWidth="1"/>
    <col min="2" max="2" width="4.875" style="5" customWidth="1"/>
    <col min="3" max="3" width="24.875" style="5" customWidth="1"/>
    <col min="4" max="5" width="24.25" style="5" customWidth="1"/>
    <col min="6" max="6" width="4.875" style="5" customWidth="1"/>
    <col min="7" max="7" width="26.25" style="5" customWidth="1"/>
    <col min="8" max="8" width="22.5" style="5" customWidth="1"/>
    <col min="9" max="9" width="26.25" style="27" customWidth="1"/>
    <col min="10" max="11" width="29.625" style="5" customWidth="1"/>
    <col min="12" max="12" width="20" style="5" customWidth="1"/>
    <col min="13" max="13" width="28.375" style="5" customWidth="1"/>
    <col min="14" max="14" width="15.625" style="5" customWidth="1"/>
    <col min="15" max="15" width="20" style="5" customWidth="1"/>
    <col min="16" max="16" width="21.875" style="5" customWidth="1"/>
    <col min="17" max="17" width="17.375" style="5" customWidth="1"/>
    <col min="18" max="18" width="14.875" style="28" customWidth="1"/>
    <col min="19" max="20" width="11" style="5" customWidth="1"/>
    <col min="21" max="21" width="3.25" style="5" customWidth="1"/>
    <col min="22" max="22" width="12.5" style="5" customWidth="1"/>
    <col min="23" max="23" width="7.5" style="5" customWidth="1"/>
    <col min="24" max="24" width="11" style="5" customWidth="1"/>
    <col min="25" max="16384" width="9" style="5"/>
  </cols>
  <sheetData>
    <row r="1" spans="1:24" x14ac:dyDescent="0.15">
      <c r="A1" s="1"/>
      <c r="B1" s="1"/>
      <c r="C1" s="1"/>
      <c r="D1" s="1"/>
      <c r="E1" s="1"/>
      <c r="F1" s="1"/>
      <c r="G1" s="1"/>
      <c r="H1" s="1"/>
      <c r="I1" s="2"/>
      <c r="J1" s="1"/>
      <c r="K1" s="1"/>
      <c r="L1" s="1"/>
      <c r="M1" s="1"/>
      <c r="N1" s="1"/>
      <c r="O1" s="1"/>
      <c r="P1" s="3"/>
      <c r="Q1" s="1"/>
      <c r="R1" s="4"/>
    </row>
    <row r="2" spans="1:24" x14ac:dyDescent="0.15">
      <c r="A2" s="1"/>
      <c r="B2" s="1"/>
      <c r="C2" s="1"/>
      <c r="D2" s="1"/>
      <c r="E2" s="1"/>
      <c r="F2" s="1"/>
      <c r="G2" s="1"/>
      <c r="H2" s="1"/>
      <c r="I2" s="2"/>
      <c r="J2" s="1"/>
      <c r="K2" s="1"/>
      <c r="L2" s="1"/>
      <c r="M2" s="1"/>
      <c r="N2" s="1"/>
      <c r="O2" s="1"/>
      <c r="P2" s="3"/>
      <c r="Q2" s="1"/>
      <c r="R2" s="4"/>
    </row>
    <row r="3" spans="1:24" ht="28.5" x14ac:dyDescent="0.3">
      <c r="A3" s="71" t="s">
        <v>72</v>
      </c>
      <c r="B3" s="71"/>
      <c r="C3" s="71"/>
      <c r="D3" s="71"/>
      <c r="E3" s="71"/>
      <c r="F3" s="71"/>
      <c r="G3" s="71"/>
      <c r="H3" s="71"/>
      <c r="I3" s="71"/>
      <c r="J3" s="71"/>
      <c r="K3" s="71"/>
      <c r="L3" s="34"/>
      <c r="M3" s="34"/>
      <c r="N3" s="7"/>
      <c r="O3" s="7"/>
      <c r="P3" s="6"/>
      <c r="Q3" s="7"/>
      <c r="R3" s="8"/>
      <c r="S3" s="9"/>
      <c r="T3" s="9"/>
      <c r="X3" s="10"/>
    </row>
    <row r="4" spans="1:24" ht="29.25" thickBot="1" x14ac:dyDescent="0.35">
      <c r="A4" s="6"/>
      <c r="B4" s="6"/>
      <c r="C4" s="6"/>
      <c r="D4" s="6"/>
      <c r="E4" s="6"/>
      <c r="F4" s="6"/>
      <c r="G4" s="6"/>
      <c r="H4" s="6"/>
      <c r="I4" s="6"/>
      <c r="J4" s="6"/>
      <c r="K4" s="6"/>
      <c r="L4" s="6"/>
      <c r="M4" s="6"/>
      <c r="N4" s="7"/>
      <c r="O4" s="7"/>
      <c r="P4" s="72"/>
      <c r="Q4" s="72"/>
      <c r="R4" s="8"/>
      <c r="S4" s="9"/>
      <c r="T4" s="9"/>
      <c r="X4" s="10"/>
    </row>
    <row r="5" spans="1:24" s="28" customFormat="1" ht="37.5" customHeight="1" x14ac:dyDescent="0.3">
      <c r="A5" s="73" t="s">
        <v>1</v>
      </c>
      <c r="B5" s="74"/>
      <c r="C5" s="75"/>
      <c r="D5" s="76" t="s">
        <v>163</v>
      </c>
      <c r="E5" s="77"/>
      <c r="F5" s="77"/>
      <c r="G5" s="77"/>
      <c r="H5" s="77"/>
      <c r="I5" s="77"/>
      <c r="J5" s="78"/>
      <c r="L5" s="31"/>
      <c r="N5" s="8"/>
      <c r="O5" s="48"/>
      <c r="P5" s="72"/>
      <c r="Q5" s="72"/>
      <c r="R5" s="8"/>
      <c r="X5" s="46"/>
    </row>
    <row r="6" spans="1:24" s="28" customFormat="1" ht="74.25" customHeight="1" thickBot="1" x14ac:dyDescent="0.35">
      <c r="A6" s="79" t="s">
        <v>78</v>
      </c>
      <c r="B6" s="80"/>
      <c r="C6" s="81"/>
      <c r="D6" s="82" t="s">
        <v>171</v>
      </c>
      <c r="E6" s="83"/>
      <c r="F6" s="83"/>
      <c r="G6" s="83"/>
      <c r="H6" s="83"/>
      <c r="I6" s="83"/>
      <c r="J6" s="84"/>
      <c r="L6" s="30"/>
      <c r="N6" s="8"/>
      <c r="O6" s="48"/>
      <c r="P6" s="72"/>
      <c r="Q6" s="72"/>
      <c r="R6" s="8"/>
      <c r="X6" s="46"/>
    </row>
    <row r="7" spans="1:24" s="28" customFormat="1" ht="18" customHeight="1" thickBot="1" x14ac:dyDescent="0.2">
      <c r="A7" s="49"/>
      <c r="B7" s="49"/>
      <c r="C7" s="49"/>
      <c r="D7" s="49"/>
      <c r="E7" s="50"/>
      <c r="F7" s="51"/>
      <c r="G7" s="14"/>
      <c r="H7" s="14"/>
      <c r="I7" s="14"/>
      <c r="J7" s="14"/>
      <c r="K7" s="14"/>
      <c r="L7" s="14"/>
      <c r="M7" s="14"/>
      <c r="N7" s="44"/>
      <c r="O7" s="29"/>
      <c r="P7" s="12"/>
      <c r="Q7" s="45"/>
      <c r="R7" s="29"/>
      <c r="X7" s="46"/>
    </row>
    <row r="8" spans="1:24" s="28" customFormat="1" ht="37.5" customHeight="1" thickBot="1" x14ac:dyDescent="0.2">
      <c r="A8" s="101" t="s">
        <v>2</v>
      </c>
      <c r="B8" s="102"/>
      <c r="C8" s="102"/>
      <c r="D8" s="40" t="s">
        <v>139</v>
      </c>
      <c r="E8" s="103" t="str">
        <f>IF(D8="","←施策番号を選択してください。",VLOOKUP(D8,W28:X86,2,1))</f>
        <v>その他</v>
      </c>
      <c r="F8" s="104"/>
      <c r="G8" s="105"/>
      <c r="H8" s="41"/>
      <c r="I8" s="42"/>
      <c r="J8" s="42"/>
      <c r="K8" s="42"/>
      <c r="L8" s="43"/>
      <c r="M8" s="43"/>
      <c r="N8" s="44"/>
      <c r="O8" s="29"/>
      <c r="P8" s="12"/>
      <c r="Q8" s="45"/>
      <c r="R8" s="29"/>
      <c r="X8" s="46"/>
    </row>
    <row r="9" spans="1:24" s="28" customFormat="1" ht="37.5" customHeight="1" x14ac:dyDescent="0.15">
      <c r="A9" s="106" t="s">
        <v>9</v>
      </c>
      <c r="B9" s="107" t="s">
        <v>76</v>
      </c>
      <c r="C9" s="97" t="s">
        <v>3</v>
      </c>
      <c r="D9" s="111" t="s">
        <v>4</v>
      </c>
      <c r="E9" s="112"/>
      <c r="F9" s="113" t="s">
        <v>79</v>
      </c>
      <c r="G9" s="114"/>
      <c r="H9" s="115"/>
      <c r="I9" s="116"/>
      <c r="J9" s="98" t="s">
        <v>80</v>
      </c>
      <c r="K9" s="99"/>
      <c r="L9" s="100" t="s">
        <v>8</v>
      </c>
      <c r="M9" s="100"/>
      <c r="N9" s="85" t="s">
        <v>0</v>
      </c>
      <c r="Q9" s="33"/>
      <c r="R9" s="33"/>
    </row>
    <row r="10" spans="1:24" s="28" customFormat="1" ht="27.6" customHeight="1" x14ac:dyDescent="0.15">
      <c r="A10" s="106"/>
      <c r="B10" s="108"/>
      <c r="C10" s="110"/>
      <c r="D10" s="36" t="s">
        <v>149</v>
      </c>
      <c r="E10" s="36" t="s">
        <v>7</v>
      </c>
      <c r="F10" s="88" t="s">
        <v>5</v>
      </c>
      <c r="G10" s="89"/>
      <c r="H10" s="92" t="s">
        <v>73</v>
      </c>
      <c r="I10" s="92" t="s">
        <v>74</v>
      </c>
      <c r="J10" s="47" t="s">
        <v>150</v>
      </c>
      <c r="K10" s="47" t="s">
        <v>148</v>
      </c>
      <c r="L10" s="94" t="s">
        <v>77</v>
      </c>
      <c r="M10" s="96" t="s">
        <v>8</v>
      </c>
      <c r="N10" s="86"/>
      <c r="Q10" s="33"/>
      <c r="R10" s="33"/>
    </row>
    <row r="11" spans="1:24" s="28" customFormat="1" ht="49.5" customHeight="1" x14ac:dyDescent="0.15">
      <c r="A11" s="106"/>
      <c r="B11" s="109"/>
      <c r="C11" s="110"/>
      <c r="D11" s="37" t="s">
        <v>151</v>
      </c>
      <c r="E11" s="37" t="s">
        <v>152</v>
      </c>
      <c r="F11" s="90"/>
      <c r="G11" s="91"/>
      <c r="H11" s="93"/>
      <c r="I11" s="93"/>
      <c r="J11" s="38" t="s">
        <v>6</v>
      </c>
      <c r="K11" s="39" t="s">
        <v>81</v>
      </c>
      <c r="L11" s="95"/>
      <c r="M11" s="97"/>
      <c r="N11" s="87"/>
      <c r="Q11" s="33"/>
      <c r="R11" s="33"/>
    </row>
    <row r="12" spans="1:24" s="28" customFormat="1" ht="223.5" customHeight="1" x14ac:dyDescent="0.15">
      <c r="A12" s="117" t="s">
        <v>153</v>
      </c>
      <c r="B12" s="120"/>
      <c r="C12" s="123" t="s">
        <v>162</v>
      </c>
      <c r="D12" s="126" t="s">
        <v>159</v>
      </c>
      <c r="E12" s="126" t="s">
        <v>160</v>
      </c>
      <c r="F12" s="52" t="s">
        <v>10</v>
      </c>
      <c r="G12" s="60" t="s">
        <v>173</v>
      </c>
      <c r="H12" s="61">
        <f>ROUND((13893+10017+2191+4925+14026+11056+2010+4886+35999+29666+6887+13246+49202+10781+7104+1959+3207+20008+15800+3735+7286)/1000,0)</f>
        <v>268</v>
      </c>
      <c r="I12" s="61">
        <f>2177+1545</f>
        <v>3722</v>
      </c>
      <c r="J12" s="141" t="s">
        <v>176</v>
      </c>
      <c r="K12" s="123" t="s">
        <v>180</v>
      </c>
      <c r="L12" s="57" t="s">
        <v>161</v>
      </c>
      <c r="M12" s="54" t="s">
        <v>172</v>
      </c>
      <c r="N12" s="128" t="s">
        <v>181</v>
      </c>
      <c r="Q12" s="33"/>
      <c r="R12" s="33"/>
    </row>
    <row r="13" spans="1:24" s="28" customFormat="1" ht="222" customHeight="1" x14ac:dyDescent="0.15">
      <c r="A13" s="118"/>
      <c r="B13" s="121"/>
      <c r="C13" s="124"/>
      <c r="D13" s="126"/>
      <c r="E13" s="126"/>
      <c r="F13" s="53" t="s">
        <v>11</v>
      </c>
      <c r="G13" s="67" t="s">
        <v>168</v>
      </c>
      <c r="H13" s="68">
        <f>ROUND(676578/1000,0)</f>
        <v>677</v>
      </c>
      <c r="I13" s="66" t="s">
        <v>75</v>
      </c>
      <c r="J13" s="142"/>
      <c r="K13" s="124"/>
      <c r="L13" s="58"/>
      <c r="M13" s="69"/>
      <c r="N13" s="129"/>
      <c r="Q13" s="33"/>
      <c r="R13" s="33"/>
    </row>
    <row r="14" spans="1:24" s="28" customFormat="1" ht="29.25" customHeight="1" x14ac:dyDescent="0.15">
      <c r="A14" s="118"/>
      <c r="B14" s="121"/>
      <c r="C14" s="124"/>
      <c r="D14" s="126"/>
      <c r="E14" s="126"/>
      <c r="F14" s="131" t="s">
        <v>12</v>
      </c>
      <c r="G14" s="133" t="s">
        <v>174</v>
      </c>
      <c r="H14" s="135">
        <f>I12-H12-H13</f>
        <v>2777</v>
      </c>
      <c r="I14" s="123" t="s">
        <v>175</v>
      </c>
      <c r="J14" s="142"/>
      <c r="K14" s="124"/>
      <c r="L14" s="137"/>
      <c r="M14" s="139"/>
      <c r="N14" s="129"/>
      <c r="Q14" s="33"/>
      <c r="R14" s="33"/>
    </row>
    <row r="15" spans="1:24" s="28" customFormat="1" ht="231" customHeight="1" thickBot="1" x14ac:dyDescent="0.2">
      <c r="A15" s="119"/>
      <c r="B15" s="122"/>
      <c r="C15" s="125"/>
      <c r="D15" s="127"/>
      <c r="E15" s="127"/>
      <c r="F15" s="132"/>
      <c r="G15" s="134"/>
      <c r="H15" s="136"/>
      <c r="I15" s="125"/>
      <c r="J15" s="143"/>
      <c r="K15" s="125"/>
      <c r="L15" s="138"/>
      <c r="M15" s="140"/>
      <c r="N15" s="130"/>
      <c r="Q15" s="33"/>
      <c r="R15" s="33"/>
    </row>
    <row r="16" spans="1:24" s="28" customFormat="1" ht="37.5" customHeight="1" thickBot="1" x14ac:dyDescent="0.2">
      <c r="A16" s="101" t="s">
        <v>2</v>
      </c>
      <c r="B16" s="102"/>
      <c r="C16" s="102"/>
      <c r="D16" s="70" t="s">
        <v>113</v>
      </c>
      <c r="E16" s="103" t="str">
        <f>IF(D16="","←施策番号を選択してください。",VLOOKUP(D16,W44:X102,2,1))</f>
        <v>防災対策の推進</v>
      </c>
      <c r="F16" s="104"/>
      <c r="G16" s="105"/>
      <c r="H16" s="41"/>
      <c r="I16" s="42"/>
      <c r="J16" s="42"/>
      <c r="K16" s="42"/>
      <c r="L16" s="43"/>
      <c r="M16" s="43"/>
      <c r="N16" s="44"/>
      <c r="O16" s="29"/>
      <c r="P16" s="12"/>
      <c r="Q16" s="45"/>
      <c r="R16" s="29"/>
      <c r="X16" s="46"/>
    </row>
    <row r="17" spans="1:24" s="28" customFormat="1" ht="37.5" customHeight="1" x14ac:dyDescent="0.15">
      <c r="A17" s="106" t="s">
        <v>9</v>
      </c>
      <c r="B17" s="107" t="s">
        <v>76</v>
      </c>
      <c r="C17" s="97" t="s">
        <v>3</v>
      </c>
      <c r="D17" s="111" t="s">
        <v>4</v>
      </c>
      <c r="E17" s="112"/>
      <c r="F17" s="113" t="s">
        <v>79</v>
      </c>
      <c r="G17" s="114"/>
      <c r="H17" s="115"/>
      <c r="I17" s="116"/>
      <c r="J17" s="98" t="s">
        <v>80</v>
      </c>
      <c r="K17" s="99"/>
      <c r="L17" s="100" t="s">
        <v>8</v>
      </c>
      <c r="M17" s="100"/>
      <c r="N17" s="85" t="s">
        <v>0</v>
      </c>
      <c r="Q17" s="33"/>
      <c r="R17" s="33"/>
    </row>
    <row r="18" spans="1:24" s="28" customFormat="1" ht="27.6" customHeight="1" x14ac:dyDescent="0.15">
      <c r="A18" s="106"/>
      <c r="B18" s="108"/>
      <c r="C18" s="110"/>
      <c r="D18" s="36" t="s">
        <v>149</v>
      </c>
      <c r="E18" s="36" t="s">
        <v>7</v>
      </c>
      <c r="F18" s="88" t="s">
        <v>5</v>
      </c>
      <c r="G18" s="89"/>
      <c r="H18" s="92" t="s">
        <v>73</v>
      </c>
      <c r="I18" s="92" t="s">
        <v>74</v>
      </c>
      <c r="J18" s="47" t="s">
        <v>150</v>
      </c>
      <c r="K18" s="47" t="s">
        <v>148</v>
      </c>
      <c r="L18" s="94" t="s">
        <v>77</v>
      </c>
      <c r="M18" s="96" t="s">
        <v>8</v>
      </c>
      <c r="N18" s="86"/>
      <c r="Q18" s="33"/>
      <c r="R18" s="33"/>
    </row>
    <row r="19" spans="1:24" s="28" customFormat="1" ht="49.5" customHeight="1" x14ac:dyDescent="0.15">
      <c r="A19" s="106"/>
      <c r="B19" s="109"/>
      <c r="C19" s="110"/>
      <c r="D19" s="37" t="s">
        <v>151</v>
      </c>
      <c r="E19" s="37" t="s">
        <v>152</v>
      </c>
      <c r="F19" s="90"/>
      <c r="G19" s="91"/>
      <c r="H19" s="93"/>
      <c r="I19" s="93"/>
      <c r="J19" s="38" t="s">
        <v>6</v>
      </c>
      <c r="K19" s="39" t="s">
        <v>81</v>
      </c>
      <c r="L19" s="95"/>
      <c r="M19" s="97"/>
      <c r="N19" s="87"/>
      <c r="Q19" s="33"/>
      <c r="R19" s="33"/>
    </row>
    <row r="20" spans="1:24" s="28" customFormat="1" ht="154.5" customHeight="1" x14ac:dyDescent="0.15">
      <c r="A20" s="117" t="s">
        <v>164</v>
      </c>
      <c r="B20" s="120"/>
      <c r="C20" s="123" t="s">
        <v>154</v>
      </c>
      <c r="D20" s="126" t="s">
        <v>157</v>
      </c>
      <c r="E20" s="126" t="s">
        <v>158</v>
      </c>
      <c r="F20" s="65" t="s">
        <v>165</v>
      </c>
      <c r="G20" s="54" t="s">
        <v>170</v>
      </c>
      <c r="H20" s="63">
        <v>8</v>
      </c>
      <c r="I20" s="61">
        <f>SUM(H20:H23)</f>
        <v>28</v>
      </c>
      <c r="J20" s="141" t="s">
        <v>177</v>
      </c>
      <c r="K20" s="123" t="s">
        <v>178</v>
      </c>
      <c r="L20" s="57" t="s">
        <v>155</v>
      </c>
      <c r="M20" s="54" t="s">
        <v>179</v>
      </c>
      <c r="N20" s="152" t="s">
        <v>156</v>
      </c>
      <c r="Q20" s="33"/>
      <c r="R20" s="33"/>
    </row>
    <row r="21" spans="1:24" s="28" customFormat="1" ht="165" customHeight="1" x14ac:dyDescent="0.15">
      <c r="A21" s="118"/>
      <c r="B21" s="121"/>
      <c r="C21" s="124"/>
      <c r="D21" s="126"/>
      <c r="E21" s="126"/>
      <c r="F21" s="64" t="s">
        <v>166</v>
      </c>
      <c r="G21" s="56"/>
      <c r="H21" s="62"/>
      <c r="I21" s="55" t="s">
        <v>75</v>
      </c>
      <c r="J21" s="142"/>
      <c r="K21" s="124"/>
      <c r="L21" s="58"/>
      <c r="M21" s="59"/>
      <c r="N21" s="129"/>
      <c r="Q21" s="33"/>
      <c r="R21" s="33"/>
    </row>
    <row r="22" spans="1:24" s="28" customFormat="1" ht="29.25" customHeight="1" x14ac:dyDescent="0.15">
      <c r="A22" s="118"/>
      <c r="B22" s="121"/>
      <c r="C22" s="124"/>
      <c r="D22" s="126"/>
      <c r="E22" s="126"/>
      <c r="F22" s="131" t="s">
        <v>167</v>
      </c>
      <c r="G22" s="133" t="s">
        <v>169</v>
      </c>
      <c r="H22" s="135">
        <v>20</v>
      </c>
      <c r="I22" s="150">
        <v>0</v>
      </c>
      <c r="J22" s="142"/>
      <c r="K22" s="124"/>
      <c r="L22" s="137"/>
      <c r="M22" s="139"/>
      <c r="N22" s="129"/>
      <c r="Q22" s="33"/>
      <c r="R22" s="33"/>
    </row>
    <row r="23" spans="1:24" s="28" customFormat="1" ht="139.5" customHeight="1" thickBot="1" x14ac:dyDescent="0.2">
      <c r="A23" s="144"/>
      <c r="B23" s="145"/>
      <c r="C23" s="146"/>
      <c r="D23" s="126"/>
      <c r="E23" s="126"/>
      <c r="F23" s="148"/>
      <c r="G23" s="134"/>
      <c r="H23" s="149"/>
      <c r="I23" s="151"/>
      <c r="J23" s="147"/>
      <c r="K23" s="146"/>
      <c r="L23" s="154"/>
      <c r="M23" s="155"/>
      <c r="N23" s="153"/>
      <c r="Q23" s="33"/>
      <c r="R23" s="33"/>
    </row>
    <row r="24" spans="1:24" s="28" customFormat="1" ht="15" customHeight="1" x14ac:dyDescent="0.15">
      <c r="A24" s="11"/>
      <c r="B24" s="11"/>
      <c r="C24" s="12"/>
      <c r="D24" s="22"/>
      <c r="E24" s="22"/>
      <c r="F24" s="12"/>
      <c r="G24" s="12"/>
      <c r="H24" s="12"/>
      <c r="I24" s="13"/>
      <c r="J24" s="14"/>
      <c r="K24" s="14"/>
      <c r="L24" s="14"/>
      <c r="M24" s="12"/>
      <c r="N24" s="32"/>
      <c r="O24" s="32"/>
      <c r="P24" s="12"/>
      <c r="Q24" s="12"/>
      <c r="R24" s="12"/>
      <c r="X24" s="46"/>
    </row>
    <row r="25" spans="1:24" ht="15" customHeight="1" x14ac:dyDescent="0.15">
      <c r="A25" s="15"/>
      <c r="B25" s="15"/>
      <c r="C25" s="16"/>
      <c r="F25" s="16"/>
      <c r="G25" s="16"/>
      <c r="H25" s="16"/>
      <c r="I25" s="17"/>
      <c r="J25" s="18"/>
      <c r="K25" s="18"/>
      <c r="L25" s="18"/>
      <c r="M25" s="16"/>
      <c r="N25" s="19"/>
      <c r="O25" s="16"/>
      <c r="P25" s="20"/>
      <c r="Q25" s="20"/>
      <c r="R25" s="20"/>
      <c r="X25" s="10"/>
    </row>
    <row r="26" spans="1:24" x14ac:dyDescent="0.15">
      <c r="A26" s="21"/>
      <c r="B26" s="21"/>
      <c r="C26" s="22"/>
      <c r="F26" s="22"/>
      <c r="G26" s="22"/>
      <c r="H26" s="24"/>
      <c r="I26" s="25"/>
      <c r="J26" s="26"/>
      <c r="K26" s="26"/>
      <c r="L26" s="26"/>
      <c r="M26" s="26"/>
      <c r="N26" s="24"/>
      <c r="O26" s="22"/>
      <c r="P26" s="22"/>
      <c r="Q26" s="23"/>
      <c r="R26" s="23"/>
      <c r="X26" s="10"/>
    </row>
    <row r="27" spans="1:24" x14ac:dyDescent="0.15">
      <c r="I27" s="5"/>
      <c r="R27" s="5"/>
    </row>
    <row r="28" spans="1:24" x14ac:dyDescent="0.15">
      <c r="I28" s="5"/>
      <c r="R28" s="5"/>
      <c r="T28" s="9"/>
      <c r="U28" s="5" t="s">
        <v>140</v>
      </c>
      <c r="W28" s="35" t="s">
        <v>82</v>
      </c>
      <c r="X28" s="10" t="s">
        <v>13</v>
      </c>
    </row>
    <row r="29" spans="1:24" x14ac:dyDescent="0.15">
      <c r="I29" s="5"/>
      <c r="R29" s="5"/>
      <c r="T29" s="9"/>
      <c r="U29" s="5" t="s">
        <v>141</v>
      </c>
      <c r="W29" s="35" t="s">
        <v>83</v>
      </c>
      <c r="X29" s="10" t="s">
        <v>70</v>
      </c>
    </row>
    <row r="30" spans="1:24" x14ac:dyDescent="0.15">
      <c r="I30" s="5"/>
      <c r="R30" s="5"/>
      <c r="U30" s="5" t="s">
        <v>142</v>
      </c>
      <c r="W30" s="35" t="s">
        <v>84</v>
      </c>
      <c r="X30" s="10" t="s">
        <v>14</v>
      </c>
    </row>
    <row r="31" spans="1:24" x14ac:dyDescent="0.15">
      <c r="I31" s="5"/>
      <c r="R31" s="5"/>
      <c r="U31" s="5" t="s">
        <v>143</v>
      </c>
      <c r="W31" s="35" t="s">
        <v>85</v>
      </c>
      <c r="X31" s="10" t="s">
        <v>15</v>
      </c>
    </row>
    <row r="32" spans="1:24" x14ac:dyDescent="0.15">
      <c r="I32" s="5"/>
      <c r="R32" s="5"/>
      <c r="U32" s="5" t="s">
        <v>144</v>
      </c>
      <c r="W32" s="35" t="s">
        <v>86</v>
      </c>
      <c r="X32" s="10" t="s">
        <v>16</v>
      </c>
    </row>
    <row r="33" spans="9:24" x14ac:dyDescent="0.15">
      <c r="I33" s="5"/>
      <c r="R33" s="5"/>
      <c r="T33" s="9"/>
      <c r="U33" s="5" t="s">
        <v>145</v>
      </c>
      <c r="W33" s="35" t="s">
        <v>87</v>
      </c>
      <c r="X33" s="10" t="s">
        <v>17</v>
      </c>
    </row>
    <row r="34" spans="9:24" ht="13.5" customHeight="1" x14ac:dyDescent="0.15">
      <c r="I34" s="5"/>
      <c r="R34" s="5"/>
      <c r="T34" s="9"/>
      <c r="U34" s="5" t="s">
        <v>146</v>
      </c>
      <c r="W34" s="35" t="s">
        <v>88</v>
      </c>
      <c r="X34" s="10" t="s">
        <v>18</v>
      </c>
    </row>
    <row r="35" spans="9:24" x14ac:dyDescent="0.15">
      <c r="I35" s="5"/>
      <c r="R35" s="5"/>
      <c r="U35" s="5" t="s">
        <v>147</v>
      </c>
      <c r="W35" s="35" t="s">
        <v>89</v>
      </c>
      <c r="X35" s="10" t="s">
        <v>19</v>
      </c>
    </row>
    <row r="36" spans="9:24" x14ac:dyDescent="0.15">
      <c r="I36" s="5"/>
      <c r="R36" s="5"/>
      <c r="W36" s="35" t="s">
        <v>89</v>
      </c>
      <c r="X36" s="10" t="s">
        <v>20</v>
      </c>
    </row>
    <row r="37" spans="9:24" x14ac:dyDescent="0.15">
      <c r="I37" s="5"/>
      <c r="R37" s="5"/>
      <c r="W37" s="35" t="s">
        <v>90</v>
      </c>
      <c r="X37" s="10" t="s">
        <v>21</v>
      </c>
    </row>
    <row r="38" spans="9:24" x14ac:dyDescent="0.15">
      <c r="I38" s="5"/>
      <c r="R38" s="5"/>
      <c r="W38" s="35" t="s">
        <v>91</v>
      </c>
      <c r="X38" s="10" t="s">
        <v>22</v>
      </c>
    </row>
    <row r="39" spans="9:24" x14ac:dyDescent="0.15">
      <c r="I39" s="5"/>
      <c r="R39" s="5"/>
      <c r="W39" s="35" t="s">
        <v>92</v>
      </c>
      <c r="X39" s="10" t="s">
        <v>23</v>
      </c>
    </row>
    <row r="40" spans="9:24" x14ac:dyDescent="0.15">
      <c r="I40" s="5"/>
      <c r="R40" s="5"/>
      <c r="W40" s="35" t="s">
        <v>93</v>
      </c>
      <c r="X40" s="10" t="s">
        <v>24</v>
      </c>
    </row>
    <row r="41" spans="9:24" x14ac:dyDescent="0.15">
      <c r="I41" s="5"/>
      <c r="R41" s="5"/>
      <c r="W41" s="35" t="s">
        <v>94</v>
      </c>
      <c r="X41" s="10" t="s">
        <v>25</v>
      </c>
    </row>
    <row r="42" spans="9:24" x14ac:dyDescent="0.15">
      <c r="I42" s="5"/>
      <c r="R42" s="5"/>
      <c r="W42" s="35" t="s">
        <v>95</v>
      </c>
      <c r="X42" s="10" t="s">
        <v>26</v>
      </c>
    </row>
    <row r="43" spans="9:24" x14ac:dyDescent="0.15">
      <c r="I43" s="5"/>
      <c r="R43" s="5"/>
      <c r="W43" s="35" t="s">
        <v>96</v>
      </c>
      <c r="X43" s="10" t="s">
        <v>27</v>
      </c>
    </row>
    <row r="44" spans="9:24" x14ac:dyDescent="0.15">
      <c r="I44" s="5"/>
      <c r="R44" s="5"/>
      <c r="W44" s="35" t="s">
        <v>97</v>
      </c>
      <c r="X44" s="10" t="s">
        <v>28</v>
      </c>
    </row>
    <row r="45" spans="9:24" x14ac:dyDescent="0.15">
      <c r="I45" s="5"/>
      <c r="R45" s="5"/>
      <c r="W45" s="35" t="s">
        <v>98</v>
      </c>
      <c r="X45" s="10" t="s">
        <v>29</v>
      </c>
    </row>
    <row r="46" spans="9:24" x14ac:dyDescent="0.15">
      <c r="I46" s="5"/>
      <c r="R46" s="5"/>
      <c r="W46" s="35" t="s">
        <v>99</v>
      </c>
      <c r="X46" s="10" t="s">
        <v>30</v>
      </c>
    </row>
    <row r="47" spans="9:24" x14ac:dyDescent="0.15">
      <c r="I47" s="5"/>
      <c r="R47" s="5"/>
      <c r="W47" s="35" t="s">
        <v>100</v>
      </c>
      <c r="X47" s="10" t="s">
        <v>31</v>
      </c>
    </row>
    <row r="48" spans="9:24" x14ac:dyDescent="0.15">
      <c r="I48" s="5"/>
      <c r="R48" s="5"/>
      <c r="W48" s="35" t="s">
        <v>101</v>
      </c>
      <c r="X48" s="10" t="s">
        <v>32</v>
      </c>
    </row>
    <row r="49" spans="9:24" x14ac:dyDescent="0.15">
      <c r="I49" s="5"/>
      <c r="R49" s="5"/>
      <c r="W49" s="35" t="s">
        <v>102</v>
      </c>
      <c r="X49" s="10" t="s">
        <v>33</v>
      </c>
    </row>
    <row r="50" spans="9:24" x14ac:dyDescent="0.15">
      <c r="I50" s="5"/>
      <c r="R50" s="5"/>
      <c r="W50" s="35" t="s">
        <v>103</v>
      </c>
      <c r="X50" s="10" t="s">
        <v>34</v>
      </c>
    </row>
    <row r="51" spans="9:24" x14ac:dyDescent="0.15">
      <c r="I51" s="5"/>
      <c r="R51" s="5"/>
      <c r="W51" s="35" t="s">
        <v>104</v>
      </c>
      <c r="X51" s="10" t="s">
        <v>35</v>
      </c>
    </row>
    <row r="52" spans="9:24" x14ac:dyDescent="0.15">
      <c r="I52" s="5"/>
      <c r="R52" s="5"/>
      <c r="W52" s="35" t="s">
        <v>105</v>
      </c>
      <c r="X52" s="10" t="s">
        <v>36</v>
      </c>
    </row>
    <row r="53" spans="9:24" x14ac:dyDescent="0.15">
      <c r="I53" s="5"/>
      <c r="R53" s="5"/>
      <c r="W53" s="35" t="s">
        <v>106</v>
      </c>
      <c r="X53" s="10" t="s">
        <v>37</v>
      </c>
    </row>
    <row r="54" spans="9:24" x14ac:dyDescent="0.15">
      <c r="I54" s="5"/>
      <c r="R54" s="5"/>
      <c r="W54" s="35" t="s">
        <v>107</v>
      </c>
      <c r="X54" s="10" t="s">
        <v>38</v>
      </c>
    </row>
    <row r="55" spans="9:24" x14ac:dyDescent="0.15">
      <c r="I55" s="5"/>
      <c r="R55" s="5"/>
      <c r="W55" s="35" t="s">
        <v>108</v>
      </c>
      <c r="X55" s="10" t="s">
        <v>39</v>
      </c>
    </row>
    <row r="56" spans="9:24" x14ac:dyDescent="0.15">
      <c r="I56" s="5"/>
      <c r="R56" s="5"/>
      <c r="W56" s="35" t="s">
        <v>109</v>
      </c>
      <c r="X56" s="10" t="s">
        <v>40</v>
      </c>
    </row>
    <row r="57" spans="9:24" x14ac:dyDescent="0.15">
      <c r="I57" s="5"/>
      <c r="R57" s="5"/>
      <c r="W57" s="35" t="s">
        <v>110</v>
      </c>
      <c r="X57" s="10" t="s">
        <v>41</v>
      </c>
    </row>
    <row r="58" spans="9:24" x14ac:dyDescent="0.15">
      <c r="I58" s="5"/>
      <c r="R58" s="5"/>
      <c r="W58" s="35" t="s">
        <v>111</v>
      </c>
      <c r="X58" s="10" t="s">
        <v>42</v>
      </c>
    </row>
    <row r="59" spans="9:24" x14ac:dyDescent="0.15">
      <c r="I59" s="5"/>
      <c r="R59" s="5"/>
      <c r="W59" s="35" t="s">
        <v>112</v>
      </c>
      <c r="X59" s="10" t="s">
        <v>43</v>
      </c>
    </row>
    <row r="60" spans="9:24" x14ac:dyDescent="0.15">
      <c r="I60" s="5"/>
      <c r="R60" s="5"/>
      <c r="W60" s="35" t="s">
        <v>113</v>
      </c>
      <c r="X60" s="10" t="s">
        <v>44</v>
      </c>
    </row>
    <row r="61" spans="9:24" x14ac:dyDescent="0.15">
      <c r="I61" s="5"/>
      <c r="R61" s="5"/>
      <c r="W61" s="35" t="s">
        <v>114</v>
      </c>
      <c r="X61" s="10" t="s">
        <v>45</v>
      </c>
    </row>
    <row r="62" spans="9:24" x14ac:dyDescent="0.15">
      <c r="I62" s="5"/>
      <c r="R62" s="5"/>
      <c r="W62" s="35" t="s">
        <v>115</v>
      </c>
      <c r="X62" s="10" t="s">
        <v>46</v>
      </c>
    </row>
    <row r="63" spans="9:24" x14ac:dyDescent="0.15">
      <c r="I63" s="5"/>
      <c r="R63" s="5"/>
      <c r="W63" s="35" t="s">
        <v>116</v>
      </c>
      <c r="X63" s="10" t="s">
        <v>47</v>
      </c>
    </row>
    <row r="64" spans="9:24" x14ac:dyDescent="0.15">
      <c r="I64" s="5"/>
      <c r="R64" s="5"/>
      <c r="W64" s="35" t="s">
        <v>117</v>
      </c>
      <c r="X64" s="10" t="s">
        <v>48</v>
      </c>
    </row>
    <row r="65" spans="9:24" x14ac:dyDescent="0.15">
      <c r="I65" s="5"/>
      <c r="R65" s="5"/>
      <c r="W65" s="35" t="s">
        <v>118</v>
      </c>
      <c r="X65" s="10" t="s">
        <v>49</v>
      </c>
    </row>
    <row r="66" spans="9:24" x14ac:dyDescent="0.15">
      <c r="I66" s="5"/>
      <c r="R66" s="5"/>
      <c r="W66" s="35" t="s">
        <v>119</v>
      </c>
      <c r="X66" s="10" t="s">
        <v>50</v>
      </c>
    </row>
    <row r="67" spans="9:24" x14ac:dyDescent="0.15">
      <c r="I67" s="5"/>
      <c r="R67" s="5"/>
      <c r="W67" s="35" t="s">
        <v>120</v>
      </c>
      <c r="X67" s="10" t="s">
        <v>51</v>
      </c>
    </row>
    <row r="68" spans="9:24" x14ac:dyDescent="0.15">
      <c r="I68" s="5"/>
      <c r="R68" s="5"/>
      <c r="W68" s="35" t="s">
        <v>121</v>
      </c>
      <c r="X68" s="10" t="s">
        <v>52</v>
      </c>
    </row>
    <row r="69" spans="9:24" x14ac:dyDescent="0.15">
      <c r="I69" s="5"/>
      <c r="R69" s="5"/>
      <c r="W69" s="35" t="s">
        <v>122</v>
      </c>
      <c r="X69" s="10" t="s">
        <v>53</v>
      </c>
    </row>
    <row r="70" spans="9:24" x14ac:dyDescent="0.15">
      <c r="I70" s="5"/>
      <c r="R70" s="5"/>
      <c r="W70" s="35" t="s">
        <v>123</v>
      </c>
      <c r="X70" s="10" t="s">
        <v>54</v>
      </c>
    </row>
    <row r="71" spans="9:24" x14ac:dyDescent="0.15">
      <c r="I71" s="5"/>
      <c r="R71" s="5"/>
      <c r="W71" s="35" t="s">
        <v>124</v>
      </c>
      <c r="X71" s="10" t="s">
        <v>55</v>
      </c>
    </row>
    <row r="72" spans="9:24" x14ac:dyDescent="0.15">
      <c r="I72" s="5"/>
      <c r="R72" s="5"/>
      <c r="W72" s="35" t="s">
        <v>125</v>
      </c>
      <c r="X72" s="10" t="s">
        <v>56</v>
      </c>
    </row>
    <row r="73" spans="9:24" x14ac:dyDescent="0.15">
      <c r="I73" s="5"/>
      <c r="R73" s="5"/>
      <c r="W73" s="35" t="s">
        <v>126</v>
      </c>
      <c r="X73" s="10" t="s">
        <v>57</v>
      </c>
    </row>
    <row r="74" spans="9:24" x14ac:dyDescent="0.15">
      <c r="I74" s="5"/>
      <c r="R74" s="5"/>
      <c r="W74" s="35" t="s">
        <v>127</v>
      </c>
      <c r="X74" s="10" t="s">
        <v>58</v>
      </c>
    </row>
    <row r="75" spans="9:24" x14ac:dyDescent="0.15">
      <c r="I75" s="5"/>
      <c r="R75" s="5"/>
      <c r="W75" s="35" t="s">
        <v>128</v>
      </c>
      <c r="X75" s="10" t="s">
        <v>59</v>
      </c>
    </row>
    <row r="76" spans="9:24" x14ac:dyDescent="0.15">
      <c r="I76" s="5"/>
      <c r="R76" s="5"/>
      <c r="W76" s="35" t="s">
        <v>129</v>
      </c>
      <c r="X76" s="10" t="s">
        <v>60</v>
      </c>
    </row>
    <row r="77" spans="9:24" x14ac:dyDescent="0.15">
      <c r="I77" s="5"/>
      <c r="R77" s="5"/>
      <c r="W77" s="35" t="s">
        <v>130</v>
      </c>
      <c r="X77" s="10" t="s">
        <v>61</v>
      </c>
    </row>
    <row r="78" spans="9:24" x14ac:dyDescent="0.15">
      <c r="I78" s="5"/>
      <c r="R78" s="5"/>
      <c r="W78" s="35" t="s">
        <v>131</v>
      </c>
      <c r="X78" s="10" t="s">
        <v>62</v>
      </c>
    </row>
    <row r="79" spans="9:24" x14ac:dyDescent="0.15">
      <c r="I79" s="5"/>
      <c r="R79" s="5"/>
      <c r="W79" s="35" t="s">
        <v>132</v>
      </c>
      <c r="X79" s="10" t="s">
        <v>63</v>
      </c>
    </row>
    <row r="80" spans="9:24" x14ac:dyDescent="0.15">
      <c r="I80" s="5"/>
      <c r="R80" s="5"/>
      <c r="W80" s="35" t="s">
        <v>133</v>
      </c>
      <c r="X80" s="10" t="s">
        <v>64</v>
      </c>
    </row>
    <row r="81" spans="9:24" x14ac:dyDescent="0.15">
      <c r="I81" s="5"/>
      <c r="R81" s="5"/>
      <c r="W81" s="35" t="s">
        <v>134</v>
      </c>
      <c r="X81" s="10" t="s">
        <v>65</v>
      </c>
    </row>
    <row r="82" spans="9:24" x14ac:dyDescent="0.15">
      <c r="I82" s="5"/>
      <c r="R82" s="5"/>
      <c r="W82" s="35" t="s">
        <v>135</v>
      </c>
      <c r="X82" s="10" t="s">
        <v>66</v>
      </c>
    </row>
    <row r="83" spans="9:24" x14ac:dyDescent="0.15">
      <c r="I83" s="5"/>
      <c r="R83" s="5"/>
      <c r="W83" s="35" t="s">
        <v>136</v>
      </c>
      <c r="X83" s="10" t="s">
        <v>67</v>
      </c>
    </row>
    <row r="84" spans="9:24" x14ac:dyDescent="0.15">
      <c r="I84" s="5"/>
      <c r="R84" s="5"/>
      <c r="W84" s="35" t="s">
        <v>137</v>
      </c>
      <c r="X84" s="10" t="s">
        <v>68</v>
      </c>
    </row>
    <row r="85" spans="9:24" x14ac:dyDescent="0.15">
      <c r="I85" s="5"/>
      <c r="R85" s="5"/>
      <c r="W85" s="35" t="s">
        <v>138</v>
      </c>
      <c r="X85" s="10" t="s">
        <v>69</v>
      </c>
    </row>
    <row r="86" spans="9:24" x14ac:dyDescent="0.15">
      <c r="I86" s="5"/>
      <c r="R86" s="5"/>
      <c r="W86" s="35" t="s">
        <v>139</v>
      </c>
      <c r="X86" s="10" t="s">
        <v>71</v>
      </c>
    </row>
  </sheetData>
  <mergeCells count="64">
    <mergeCell ref="N17:N19"/>
    <mergeCell ref="L18:L19"/>
    <mergeCell ref="M18:M19"/>
    <mergeCell ref="N20:N23"/>
    <mergeCell ref="L17:M17"/>
    <mergeCell ref="L22:L23"/>
    <mergeCell ref="M22:M23"/>
    <mergeCell ref="J17:K17"/>
    <mergeCell ref="A20:A23"/>
    <mergeCell ref="B20:B23"/>
    <mergeCell ref="C20:C23"/>
    <mergeCell ref="J20:J23"/>
    <mergeCell ref="K20:K23"/>
    <mergeCell ref="D20:D23"/>
    <mergeCell ref="E20:E23"/>
    <mergeCell ref="F22:F23"/>
    <mergeCell ref="G22:G23"/>
    <mergeCell ref="H22:H23"/>
    <mergeCell ref="I22:I23"/>
    <mergeCell ref="A16:C16"/>
    <mergeCell ref="E16:G16"/>
    <mergeCell ref="A17:A19"/>
    <mergeCell ref="B17:B19"/>
    <mergeCell ref="C17:C19"/>
    <mergeCell ref="D17:E17"/>
    <mergeCell ref="F17:I17"/>
    <mergeCell ref="F18:G19"/>
    <mergeCell ref="H18:H19"/>
    <mergeCell ref="I18:I19"/>
    <mergeCell ref="N12:N15"/>
    <mergeCell ref="F14:F15"/>
    <mergeCell ref="G14:G15"/>
    <mergeCell ref="H14:H15"/>
    <mergeCell ref="I14:I15"/>
    <mergeCell ref="L14:L15"/>
    <mergeCell ref="M14:M15"/>
    <mergeCell ref="J12:J15"/>
    <mergeCell ref="K12:K15"/>
    <mergeCell ref="A12:A15"/>
    <mergeCell ref="B12:B15"/>
    <mergeCell ref="C12:C15"/>
    <mergeCell ref="D12:D15"/>
    <mergeCell ref="E12:E15"/>
    <mergeCell ref="A8:C8"/>
    <mergeCell ref="E8:G8"/>
    <mergeCell ref="A9:A11"/>
    <mergeCell ref="B9:B11"/>
    <mergeCell ref="C9:C11"/>
    <mergeCell ref="D9:E9"/>
    <mergeCell ref="F9:I9"/>
    <mergeCell ref="N9:N11"/>
    <mergeCell ref="F10:G11"/>
    <mergeCell ref="H10:H11"/>
    <mergeCell ref="I10:I11"/>
    <mergeCell ref="L10:L11"/>
    <mergeCell ref="M10:M11"/>
    <mergeCell ref="J9:K9"/>
    <mergeCell ref="L9:M9"/>
    <mergeCell ref="A3:K3"/>
    <mergeCell ref="P4:Q6"/>
    <mergeCell ref="A5:C5"/>
    <mergeCell ref="D5:J5"/>
    <mergeCell ref="A6:C6"/>
    <mergeCell ref="D6:J6"/>
  </mergeCells>
  <phoneticPr fontId="1"/>
  <dataValidations count="8">
    <dataValidation type="list" allowBlank="1" showInputMessage="1" showErrorMessage="1" sqref="N24" xr:uid="{00000000-0002-0000-0000-000000000000}">
      <formula1>$Z$28:$Z$35</formula1>
    </dataValidation>
    <dataValidation type="list" allowBlank="1" showInputMessage="1" showErrorMessage="1" sqref="D8 D16" xr:uid="{00000000-0002-0000-0000-000001000000}">
      <formula1>$W$28:$W$86</formula1>
    </dataValidation>
    <dataValidation type="list" allowBlank="1" showInputMessage="1" showErrorMessage="1" sqref="B20:B23 B12:B15" xr:uid="{00000000-0002-0000-0000-000002000000}">
      <formula1>"●,"</formula1>
    </dataValidation>
    <dataValidation type="list" allowBlank="1" showInputMessage="1" showErrorMessage="1" sqref="L12:L14" xr:uid="{00000000-0002-0000-0000-000003000000}">
      <formula1>$U$28:$U$35</formula1>
    </dataValidation>
    <dataValidation type="list" allowBlank="1" showInputMessage="1" showErrorMessage="1" sqref="N26" xr:uid="{00000000-0002-0000-0000-000004000000}">
      <formula1>$Y$3:$Y$6</formula1>
    </dataValidation>
    <dataValidation type="list" allowBlank="1" showInputMessage="1" showErrorMessage="1" sqref="H25" xr:uid="{00000000-0002-0000-0000-000005000000}">
      <formula1>$T$28:$T$31</formula1>
    </dataValidation>
    <dataValidation type="list" allowBlank="1" showInputMessage="1" showErrorMessage="1" sqref="H26" xr:uid="{00000000-0002-0000-0000-000006000000}">
      <formula1>$S$3:$S$5</formula1>
    </dataValidation>
    <dataValidation type="list" allowBlank="1" showInputMessage="1" showErrorMessage="1" sqref="L20:L22" xr:uid="{00000000-0002-0000-0000-000008000000}">
      <formula1>$U$24:$U$28</formula1>
    </dataValidation>
  </dataValidations>
  <pageMargins left="0.6692913385826772" right="0.47244094488188981" top="0.35433070866141736" bottom="0.19685039370078741" header="0.31496062992125984" footer="0.47244094488188981"/>
  <pageSetup paperSize="8" scale="68" fitToHeight="0" orientation="landscape" cellComments="asDisplayed" r:id="rId1"/>
  <rowBreaks count="2" manualBreakCount="2">
    <brk id="15" max="13" man="1"/>
    <brk id="23"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戦略シート</vt:lpstr>
      <vt:lpstr>戦略シート!Print_Area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2020-12-17T05:51:41Z</dcterms:created>
  <dcterms:modified xsi:type="dcterms:W3CDTF">2020-12-17T05:52:00Z</dcterms:modified>
</cp:coreProperties>
</file>