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4715" windowHeight="7920"/>
  </bookViews>
  <sheets>
    <sheet name="検査結果" sheetId="1" r:id="rId1"/>
  </sheets>
  <definedNames>
    <definedName name="_xlnm.Print_Area" localSheetId="0">検査結果!$A$1:$L$126</definedName>
    <definedName name="_xlnm.Print_Titles" localSheetId="0">検査結果!$1:$9</definedName>
  </definedNames>
  <calcPr calcId="145621"/>
</workbook>
</file>

<file path=xl/calcChain.xml><?xml version="1.0" encoding="utf-8"?>
<calcChain xmlns="http://schemas.openxmlformats.org/spreadsheetml/2006/main">
  <c r="L73" i="1" l="1"/>
  <c r="L15" i="1"/>
  <c r="L75" i="1" l="1"/>
  <c r="L17" i="1"/>
  <c r="L77" i="1" l="1"/>
  <c r="L19" i="1"/>
  <c r="L81" i="1" l="1"/>
  <c r="L79" i="1"/>
  <c r="L21" i="1"/>
  <c r="L23" i="1"/>
  <c r="L87" i="1" l="1"/>
  <c r="L85" i="1"/>
  <c r="L83" i="1"/>
  <c r="L25" i="1"/>
  <c r="L27" i="1"/>
  <c r="L29" i="1"/>
  <c r="L93" i="1" l="1"/>
  <c r="L91" i="1"/>
  <c r="L89" i="1"/>
  <c r="L31" i="1"/>
  <c r="L33" i="1"/>
  <c r="L35" i="1"/>
  <c r="L95" i="1" l="1"/>
  <c r="L37" i="1"/>
  <c r="L103" i="1" l="1"/>
  <c r="L101" i="1"/>
  <c r="L99" i="1"/>
  <c r="L97" i="1"/>
  <c r="L39" i="1"/>
  <c r="L41" i="1"/>
  <c r="L43" i="1"/>
  <c r="L45" i="1"/>
  <c r="L105" i="1" l="1"/>
  <c r="L47" i="1"/>
  <c r="L107" i="1" l="1"/>
  <c r="L109" i="1"/>
  <c r="L111" i="1"/>
  <c r="L49" i="1"/>
  <c r="L51" i="1"/>
  <c r="L53" i="1"/>
  <c r="L113" i="1" l="1"/>
  <c r="L55" i="1"/>
  <c r="L57" i="1" l="1"/>
  <c r="D59" i="1"/>
  <c r="E59" i="1"/>
  <c r="L59" i="1" l="1"/>
  <c r="L115" i="1"/>
  <c r="E117" i="1" l="1"/>
  <c r="D117" i="1"/>
  <c r="L117" i="1" l="1"/>
</calcChain>
</file>

<file path=xl/sharedStrings.xml><?xml version="1.0" encoding="utf-8"?>
<sst xmlns="http://schemas.openxmlformats.org/spreadsheetml/2006/main" count="219" uniqueCount="56">
  <si>
    <t>学校給食（提供食）の放射性物質検査の結果について</t>
    <rPh sb="0" eb="2">
      <t>ガッコウ</t>
    </rPh>
    <rPh sb="2" eb="4">
      <t>キュウショク</t>
    </rPh>
    <rPh sb="5" eb="7">
      <t>テイキョウ</t>
    </rPh>
    <rPh sb="7" eb="8">
      <t>ショク</t>
    </rPh>
    <rPh sb="10" eb="13">
      <t>ホウシャセイ</t>
    </rPh>
    <rPh sb="13" eb="15">
      <t>ブッシツ</t>
    </rPh>
    <rPh sb="15" eb="17">
      <t>ケンサ</t>
    </rPh>
    <rPh sb="18" eb="20">
      <t>ケッカ</t>
    </rPh>
    <phoneticPr fontId="2"/>
  </si>
  <si>
    <t>　　　　　　　　　 　（２）学校給食で実際に児童生徒に提供した１食分（１人分）を１週間（５日分）ごとにまとめて検査</t>
    <rPh sb="14" eb="16">
      <t>ガッコウ</t>
    </rPh>
    <rPh sb="16" eb="18">
      <t>キュウショク</t>
    </rPh>
    <rPh sb="19" eb="21">
      <t>ジッサイ</t>
    </rPh>
    <rPh sb="22" eb="24">
      <t>ジドウ</t>
    </rPh>
    <rPh sb="24" eb="26">
      <t>セイト</t>
    </rPh>
    <rPh sb="27" eb="29">
      <t>テイキョウ</t>
    </rPh>
    <rPh sb="32" eb="34">
      <t>ショクブン</t>
    </rPh>
    <rPh sb="36" eb="38">
      <t>ニンブン</t>
    </rPh>
    <rPh sb="41" eb="43">
      <t>シュウカン</t>
    </rPh>
    <rPh sb="45" eb="47">
      <t>ニチブン</t>
    </rPh>
    <rPh sb="55" eb="57">
      <t>ケンサ</t>
    </rPh>
    <phoneticPr fontId="2"/>
  </si>
  <si>
    <t>給食提供期間</t>
    <rPh sb="0" eb="2">
      <t>キュウショク</t>
    </rPh>
    <rPh sb="2" eb="4">
      <t>テイキョウ</t>
    </rPh>
    <rPh sb="4" eb="6">
      <t>キカン</t>
    </rPh>
    <phoneticPr fontId="2"/>
  </si>
  <si>
    <t>合計重量</t>
    <rPh sb="0" eb="2">
      <t>ゴウケイ</t>
    </rPh>
    <rPh sb="2" eb="4">
      <t>ジュウリョウ</t>
    </rPh>
    <phoneticPr fontId="2"/>
  </si>
  <si>
    <t>検査日</t>
    <rPh sb="0" eb="3">
      <t>ケンサビ</t>
    </rPh>
    <phoneticPr fontId="2"/>
  </si>
  <si>
    <t>検査結果（Bq/Kg)</t>
    <rPh sb="0" eb="2">
      <t>ケンサ</t>
    </rPh>
    <rPh sb="2" eb="4">
      <t>ケッカ</t>
    </rPh>
    <phoneticPr fontId="2"/>
  </si>
  <si>
    <t>Cs含有量</t>
    <rPh sb="2" eb="4">
      <t>ガンユウ</t>
    </rPh>
    <phoneticPr fontId="2"/>
  </si>
  <si>
    <t>係数（～12歳)</t>
    <rPh sb="0" eb="2">
      <t>ケイスウ</t>
    </rPh>
    <rPh sb="6" eb="7">
      <t>サイ</t>
    </rPh>
    <phoneticPr fontId="2"/>
  </si>
  <si>
    <t>（Kg）</t>
    <phoneticPr fontId="2"/>
  </si>
  <si>
    <t>放射性
セシウム134</t>
    <rPh sb="0" eb="3">
      <t>ホウシャセイ</t>
    </rPh>
    <phoneticPr fontId="2"/>
  </si>
  <si>
    <t>放射性
セシウム137</t>
    <rPh sb="0" eb="3">
      <t>ホウシャセイ</t>
    </rPh>
    <phoneticPr fontId="2"/>
  </si>
  <si>
    <t>検出せず</t>
    <rPh sb="0" eb="2">
      <t>ケンシュツ</t>
    </rPh>
    <phoneticPr fontId="2"/>
  </si>
  <si>
    <t>0～</t>
    <phoneticPr fontId="2"/>
  </si>
  <si>
    <t>・検査結果の（　）の数値は、検査機器の検出限界値を示しています。</t>
    <rPh sb="1" eb="3">
      <t>ケンサ</t>
    </rPh>
    <rPh sb="3" eb="5">
      <t>ケッカ</t>
    </rPh>
    <rPh sb="10" eb="12">
      <t>スウチ</t>
    </rPh>
    <rPh sb="14" eb="16">
      <t>ケンサ</t>
    </rPh>
    <rPh sb="16" eb="18">
      <t>キキ</t>
    </rPh>
    <rPh sb="19" eb="21">
      <t>ケンシュツ</t>
    </rPh>
    <rPh sb="21" eb="23">
      <t>ゲンカイ</t>
    </rPh>
    <rPh sb="23" eb="24">
      <t>チ</t>
    </rPh>
    <rPh sb="25" eb="26">
      <t>シメ</t>
    </rPh>
    <phoneticPr fontId="2"/>
  </si>
  <si>
    <t>・検査結果から計算される放射性セシウム134・137による内部被ばくの実効線量は、「検出せず」の場合、セシウム134と137がそれぞれ0から検出限界値と等量まで含まれていると仮定したうえで、国際放射線防護委員会（ＩＣRP)が定めた実効線量係数（mSv/Bq)を用いて計算しています。</t>
    <rPh sb="1" eb="3">
      <t>ケンサ</t>
    </rPh>
    <rPh sb="3" eb="5">
      <t>ケッカ</t>
    </rPh>
    <rPh sb="7" eb="9">
      <t>ケイサン</t>
    </rPh>
    <rPh sb="12" eb="15">
      <t>ホウシャセイ</t>
    </rPh>
    <rPh sb="29" eb="31">
      <t>ナイブ</t>
    </rPh>
    <rPh sb="31" eb="32">
      <t>ヒ</t>
    </rPh>
    <rPh sb="35" eb="37">
      <t>ジッコウ</t>
    </rPh>
    <rPh sb="37" eb="39">
      <t>センリョウ</t>
    </rPh>
    <rPh sb="42" eb="44">
      <t>ケンシュツ</t>
    </rPh>
    <rPh sb="48" eb="50">
      <t>バアイ</t>
    </rPh>
    <rPh sb="70" eb="72">
      <t>ケンシュツ</t>
    </rPh>
    <rPh sb="72" eb="74">
      <t>ゲンカイ</t>
    </rPh>
    <rPh sb="74" eb="75">
      <t>チ</t>
    </rPh>
    <rPh sb="76" eb="77">
      <t>トウ</t>
    </rPh>
    <rPh sb="77" eb="78">
      <t>リョウ</t>
    </rPh>
    <rPh sb="80" eb="81">
      <t>フク</t>
    </rPh>
    <rPh sb="87" eb="89">
      <t>カテイ</t>
    </rPh>
    <rPh sb="133" eb="135">
      <t>ケイサン</t>
    </rPh>
    <phoneticPr fontId="2"/>
  </si>
  <si>
    <t>千葉市教育委員会学校教育部保健体育課</t>
    <rPh sb="0" eb="3">
      <t>チバシ</t>
    </rPh>
    <rPh sb="3" eb="5">
      <t>キョウイク</t>
    </rPh>
    <rPh sb="5" eb="8">
      <t>イインカイ</t>
    </rPh>
    <rPh sb="8" eb="10">
      <t>ガッコウ</t>
    </rPh>
    <rPh sb="10" eb="12">
      <t>キョウイク</t>
    </rPh>
    <rPh sb="12" eb="13">
      <t>ブ</t>
    </rPh>
    <rPh sb="13" eb="15">
      <t>ホケン</t>
    </rPh>
    <rPh sb="15" eb="17">
      <t>タイイク</t>
    </rPh>
    <rPh sb="17" eb="18">
      <t>カ</t>
    </rPh>
    <phoneticPr fontId="1"/>
  </si>
  <si>
    <t>【継続検査対象給食センター：新港学校給食センターＢ献立】検査結果と内部被ばくの実効線量</t>
    <rPh sb="1" eb="3">
      <t>ケイゾク</t>
    </rPh>
    <rPh sb="3" eb="5">
      <t>ケンサ</t>
    </rPh>
    <rPh sb="5" eb="7">
      <t>タイショウ</t>
    </rPh>
    <rPh sb="7" eb="9">
      <t>キュウショク</t>
    </rPh>
    <rPh sb="14" eb="16">
      <t>シンミナト</t>
    </rPh>
    <rPh sb="16" eb="18">
      <t>ガッコウ</t>
    </rPh>
    <rPh sb="18" eb="20">
      <t>キュウショク</t>
    </rPh>
    <rPh sb="25" eb="27">
      <t>コンダテ</t>
    </rPh>
    <phoneticPr fontId="2"/>
  </si>
  <si>
    <t>放射性セシウムの内部被ばくの実効線量（mSv）</t>
    <rPh sb="0" eb="3">
      <t>ホウシャセイ</t>
    </rPh>
    <phoneticPr fontId="2"/>
  </si>
  <si>
    <t>Bg/Kg</t>
    <phoneticPr fontId="2"/>
  </si>
  <si>
    <t>mSv/Bg</t>
    <phoneticPr fontId="2"/>
  </si>
  <si>
    <r>
      <t>・国の食品安全委員会の平成23年10月27日の答申によると「食品中に含まれる放射性物質の食品健康影響評価」として、生涯における追加の内部被ばくの累積実効線量がおおよそ</t>
    </r>
    <r>
      <rPr>
        <b/>
        <u/>
        <sz val="12"/>
        <rFont val="HGPｺﾞｼｯｸM"/>
        <family val="3"/>
        <charset val="128"/>
      </rPr>
      <t>100mSv以上</t>
    </r>
    <r>
      <rPr>
        <sz val="12"/>
        <rFont val="HGPｺﾞｼｯｸM"/>
        <family val="3"/>
        <charset val="128"/>
      </rPr>
      <t>で放射線による健康影響の可能性があるとされています。
　なお、厚生労働省では食品による内部被ばく量の上限を</t>
    </r>
    <r>
      <rPr>
        <b/>
        <u/>
        <sz val="12"/>
        <rFont val="HGPｺﾞｼｯｸM"/>
        <family val="3"/>
        <charset val="128"/>
      </rPr>
      <t>年間1mSv</t>
    </r>
    <r>
      <rPr>
        <sz val="12"/>
        <rFont val="HGPｺﾞｼｯｸM"/>
        <family val="3"/>
        <charset val="128"/>
      </rPr>
      <t>とすることを基本として、食品中の放射性物質に関する基準値の見直しを図りました（平成24年4月1日より施行）。</t>
    </r>
    <rPh sb="1" eb="2">
      <t>クニ</t>
    </rPh>
    <rPh sb="3" eb="5">
      <t>ショクヒン</t>
    </rPh>
    <rPh sb="5" eb="7">
      <t>アンゼン</t>
    </rPh>
    <rPh sb="7" eb="10">
      <t>イインカイ</t>
    </rPh>
    <rPh sb="11" eb="13">
      <t>ヘイセイ</t>
    </rPh>
    <rPh sb="15" eb="16">
      <t>ネン</t>
    </rPh>
    <rPh sb="18" eb="19">
      <t>ガツ</t>
    </rPh>
    <rPh sb="21" eb="22">
      <t>ニチ</t>
    </rPh>
    <rPh sb="23" eb="25">
      <t>トウシン</t>
    </rPh>
    <rPh sb="30" eb="32">
      <t>ショクヒン</t>
    </rPh>
    <rPh sb="32" eb="33">
      <t>チュウ</t>
    </rPh>
    <rPh sb="34" eb="35">
      <t>フク</t>
    </rPh>
    <rPh sb="38" eb="41">
      <t>ホウシャセイ</t>
    </rPh>
    <rPh sb="41" eb="43">
      <t>ブッシツ</t>
    </rPh>
    <rPh sb="44" eb="46">
      <t>ショクヒン</t>
    </rPh>
    <rPh sb="46" eb="48">
      <t>ケンコウ</t>
    </rPh>
    <rPh sb="48" eb="50">
      <t>エイキョウ</t>
    </rPh>
    <rPh sb="50" eb="52">
      <t>ヒョウカ</t>
    </rPh>
    <rPh sb="57" eb="59">
      <t>ショウガイ</t>
    </rPh>
    <rPh sb="63" eb="65">
      <t>ツイカ</t>
    </rPh>
    <rPh sb="66" eb="68">
      <t>ナイブ</t>
    </rPh>
    <rPh sb="68" eb="69">
      <t>ヒ</t>
    </rPh>
    <rPh sb="72" eb="74">
      <t>ルイセキ</t>
    </rPh>
    <rPh sb="74" eb="76">
      <t>ジッコウ</t>
    </rPh>
    <rPh sb="76" eb="78">
      <t>センリョウ</t>
    </rPh>
    <rPh sb="89" eb="91">
      <t>イジョウ</t>
    </rPh>
    <rPh sb="92" eb="95">
      <t>ホウシャセン</t>
    </rPh>
    <rPh sb="98" eb="100">
      <t>ケンコウ</t>
    </rPh>
    <rPh sb="100" eb="102">
      <t>エイキョウ</t>
    </rPh>
    <rPh sb="103" eb="106">
      <t>カノウセイ</t>
    </rPh>
    <rPh sb="175" eb="178">
      <t>キジュンチ</t>
    </rPh>
    <rPh sb="183" eb="184">
      <t>ハカ</t>
    </rPh>
    <rPh sb="189" eb="191">
      <t>ヘイセイ</t>
    </rPh>
    <rPh sb="193" eb="194">
      <t>ネン</t>
    </rPh>
    <rPh sb="195" eb="196">
      <t>ガツ</t>
    </rPh>
    <rPh sb="197" eb="198">
      <t>ニチ</t>
    </rPh>
    <rPh sb="200" eb="202">
      <t>シコウ</t>
    </rPh>
    <phoneticPr fontId="2"/>
  </si>
  <si>
    <t>合　　　計</t>
    <rPh sb="0" eb="1">
      <t>ゴウ</t>
    </rPh>
    <rPh sb="4" eb="5">
      <t>ケイ</t>
    </rPh>
    <phoneticPr fontId="2"/>
  </si>
  <si>
    <t>食数
（食）</t>
    <rPh sb="0" eb="1">
      <t>ショク</t>
    </rPh>
    <rPh sb="1" eb="2">
      <t>スウ</t>
    </rPh>
    <rPh sb="4" eb="5">
      <t>ショク</t>
    </rPh>
    <phoneticPr fontId="1"/>
  </si>
  <si>
    <t>0～</t>
    <phoneticPr fontId="2"/>
  </si>
  <si>
    <t>１　検査機関　　千葉市保健福祉局健康部環境保健研究所</t>
    <rPh sb="2" eb="4">
      <t>ケンサ</t>
    </rPh>
    <rPh sb="4" eb="6">
      <t>キカン</t>
    </rPh>
    <rPh sb="8" eb="11">
      <t>チバシ</t>
    </rPh>
    <rPh sb="11" eb="13">
      <t>ホケン</t>
    </rPh>
    <rPh sb="13" eb="15">
      <t>フクシ</t>
    </rPh>
    <rPh sb="15" eb="16">
      <t>キョク</t>
    </rPh>
    <rPh sb="16" eb="18">
      <t>ケンコウ</t>
    </rPh>
    <rPh sb="18" eb="19">
      <t>ブ</t>
    </rPh>
    <rPh sb="19" eb="21">
      <t>カンキョウ</t>
    </rPh>
    <rPh sb="21" eb="23">
      <t>ホケン</t>
    </rPh>
    <rPh sb="23" eb="26">
      <t>ケンキュウジョ</t>
    </rPh>
    <phoneticPr fontId="2"/>
  </si>
  <si>
    <t>（Kg）</t>
    <phoneticPr fontId="2"/>
  </si>
  <si>
    <t>0～</t>
    <phoneticPr fontId="2"/>
  </si>
  <si>
    <t>【継続検査対象小学校：幸町第三小学校】検査結果と内部被ばくの実効線量</t>
    <rPh sb="1" eb="3">
      <t>ケイゾク</t>
    </rPh>
    <rPh sb="3" eb="5">
      <t>ケンサ</t>
    </rPh>
    <rPh sb="5" eb="7">
      <t>タイショウ</t>
    </rPh>
    <rPh sb="7" eb="10">
      <t>ショウガッコウ</t>
    </rPh>
    <rPh sb="11" eb="13">
      <t>サイワイチョウ</t>
    </rPh>
    <rPh sb="13" eb="15">
      <t>ダイサン</t>
    </rPh>
    <rPh sb="15" eb="18">
      <t>ショウガッコウ</t>
    </rPh>
    <rPh sb="19" eb="21">
      <t>ケンサ</t>
    </rPh>
    <rPh sb="21" eb="23">
      <t>ケッカ</t>
    </rPh>
    <rPh sb="24" eb="27">
      <t>ナイブヒ</t>
    </rPh>
    <rPh sb="30" eb="34">
      <t>ジッコウセンリョウ</t>
    </rPh>
    <phoneticPr fontId="2"/>
  </si>
  <si>
    <t>２　検査方法　 　（１）ゲルマニウム半導体検出器γ線スペクトロメトリーによる核種分析</t>
    <rPh sb="2" eb="4">
      <t>ケンサ</t>
    </rPh>
    <rPh sb="4" eb="6">
      <t>ホウホウ</t>
    </rPh>
    <rPh sb="38" eb="40">
      <t>カクシュ</t>
    </rPh>
    <rPh sb="40" eb="42">
      <t>ブンセキ</t>
    </rPh>
    <phoneticPr fontId="2"/>
  </si>
  <si>
    <t>平成30年4月10～13、16、17日</t>
    <rPh sb="6" eb="7">
      <t>ガツ</t>
    </rPh>
    <rPh sb="18" eb="19">
      <t>ニチ</t>
    </rPh>
    <phoneticPr fontId="2"/>
  </si>
  <si>
    <t>平成30年4月18～20、23、24日</t>
    <rPh sb="6" eb="7">
      <t>ガツ</t>
    </rPh>
    <rPh sb="18" eb="19">
      <t>ニチ</t>
    </rPh>
    <phoneticPr fontId="2"/>
  </si>
  <si>
    <t>平成30年4月9～13、16、17日</t>
    <rPh sb="6" eb="7">
      <t>ガツ</t>
    </rPh>
    <rPh sb="17" eb="18">
      <t>ニチ</t>
    </rPh>
    <phoneticPr fontId="2"/>
  </si>
  <si>
    <t>平成30年4月25～27、5月1、2、7、8日</t>
    <rPh sb="6" eb="7">
      <t>ガツ</t>
    </rPh>
    <rPh sb="22" eb="23">
      <t>ニチ</t>
    </rPh>
    <phoneticPr fontId="2"/>
  </si>
  <si>
    <t>平成30年5月9～11、14、15日</t>
    <rPh sb="6" eb="7">
      <t>ガツ</t>
    </rPh>
    <rPh sb="17" eb="18">
      <t>ニチ</t>
    </rPh>
    <phoneticPr fontId="2"/>
  </si>
  <si>
    <t>平成30年5月16～18、22日</t>
    <rPh sb="6" eb="7">
      <t>ガツ</t>
    </rPh>
    <rPh sb="15" eb="16">
      <t>ニチ</t>
    </rPh>
    <phoneticPr fontId="2"/>
  </si>
  <si>
    <t>平成30年5月16～18、21、22日</t>
    <rPh sb="6" eb="7">
      <t>ガツ</t>
    </rPh>
    <rPh sb="18" eb="19">
      <t>ニチ</t>
    </rPh>
    <phoneticPr fontId="2"/>
  </si>
  <si>
    <t>平成30年5月30、31、6月1、4、5日</t>
    <rPh sb="6" eb="7">
      <t>ガツ</t>
    </rPh>
    <rPh sb="14" eb="15">
      <t>ガツ</t>
    </rPh>
    <rPh sb="20" eb="21">
      <t>ニチ</t>
    </rPh>
    <phoneticPr fontId="2"/>
  </si>
  <si>
    <t>平成30年6月6～8、11、12日</t>
    <rPh sb="6" eb="7">
      <t>ガツ</t>
    </rPh>
    <rPh sb="16" eb="17">
      <t>ニチ</t>
    </rPh>
    <phoneticPr fontId="2"/>
  </si>
  <si>
    <t>平成30年6月13～16、19日</t>
    <rPh sb="6" eb="7">
      <t>ガツ</t>
    </rPh>
    <rPh sb="15" eb="16">
      <t>ニチ</t>
    </rPh>
    <phoneticPr fontId="2"/>
  </si>
  <si>
    <t>平成30年6月20～22、25、26日</t>
    <rPh sb="6" eb="7">
      <t>ガツ</t>
    </rPh>
    <rPh sb="18" eb="19">
      <t>ニチ</t>
    </rPh>
    <phoneticPr fontId="2"/>
  </si>
  <si>
    <t>平成30年6月27～29、7月2、3日</t>
    <rPh sb="6" eb="7">
      <t>ガツ</t>
    </rPh>
    <rPh sb="14" eb="15">
      <t>ガツ</t>
    </rPh>
    <rPh sb="18" eb="19">
      <t>ニチ</t>
    </rPh>
    <phoneticPr fontId="2"/>
  </si>
  <si>
    <t>平成30年6月13～15、18、19日</t>
    <rPh sb="6" eb="7">
      <t>ガツ</t>
    </rPh>
    <rPh sb="18" eb="19">
      <t>ニチ</t>
    </rPh>
    <phoneticPr fontId="2"/>
  </si>
  <si>
    <t>平成30年7月4～6、9、10日</t>
    <rPh sb="6" eb="7">
      <t>ガツ</t>
    </rPh>
    <rPh sb="15" eb="16">
      <t>ニチ</t>
    </rPh>
    <phoneticPr fontId="2"/>
  </si>
  <si>
    <t>平成30年7月11～13、17日</t>
    <rPh sb="6" eb="7">
      <t>ガツ</t>
    </rPh>
    <rPh sb="15" eb="16">
      <t>ニチ</t>
    </rPh>
    <phoneticPr fontId="2"/>
  </si>
  <si>
    <t>平成30年9月5～7、10、11日</t>
    <rPh sb="6" eb="7">
      <t>ガツ</t>
    </rPh>
    <rPh sb="16" eb="17">
      <t>ニチ</t>
    </rPh>
    <phoneticPr fontId="2"/>
  </si>
  <si>
    <t>平成30年7月18～19、9月４日</t>
    <rPh sb="6" eb="7">
      <t>ガツ</t>
    </rPh>
    <rPh sb="14" eb="15">
      <t>ガツ</t>
    </rPh>
    <rPh sb="16" eb="17">
      <t>ニチ</t>
    </rPh>
    <phoneticPr fontId="2"/>
  </si>
  <si>
    <t>平成30年9月12～14、18日</t>
    <rPh sb="6" eb="7">
      <t>ガツ</t>
    </rPh>
    <rPh sb="15" eb="16">
      <t>ニチ</t>
    </rPh>
    <phoneticPr fontId="2"/>
  </si>
  <si>
    <t>平成30年9月19～21、25日</t>
    <rPh sb="6" eb="7">
      <t>ガツ</t>
    </rPh>
    <rPh sb="15" eb="16">
      <t>ニチ</t>
    </rPh>
    <phoneticPr fontId="2"/>
  </si>
  <si>
    <t>平成30年9月26～28、10月1、2日</t>
    <rPh sb="6" eb="7">
      <t>ガツ</t>
    </rPh>
    <rPh sb="15" eb="16">
      <t>ガツ</t>
    </rPh>
    <rPh sb="19" eb="20">
      <t>ニチ</t>
    </rPh>
    <phoneticPr fontId="2"/>
  </si>
  <si>
    <t>平成30年10月11、15、１6日</t>
    <rPh sb="7" eb="8">
      <t>ガツ</t>
    </rPh>
    <rPh sb="16" eb="17">
      <t>ニチ</t>
    </rPh>
    <phoneticPr fontId="2"/>
  </si>
  <si>
    <t>平成30年10月17～19、22、23日</t>
    <rPh sb="7" eb="8">
      <t>ガツ</t>
    </rPh>
    <rPh sb="19" eb="20">
      <t>ニチ</t>
    </rPh>
    <phoneticPr fontId="2"/>
  </si>
  <si>
    <t>平成30年10月11、12、15、１6日</t>
    <rPh sb="7" eb="8">
      <t>ガツ</t>
    </rPh>
    <rPh sb="19" eb="20">
      <t>ニチ</t>
    </rPh>
    <phoneticPr fontId="2"/>
  </si>
  <si>
    <t>平成30年10月24～26、29、30日</t>
    <rPh sb="7" eb="8">
      <t>ガツ</t>
    </rPh>
    <rPh sb="19" eb="20">
      <t>ニチ</t>
    </rPh>
    <phoneticPr fontId="2"/>
  </si>
  <si>
    <t>平成30年10月31、11月1、2、5、6日</t>
    <rPh sb="7" eb="8">
      <t>ガツ</t>
    </rPh>
    <rPh sb="13" eb="14">
      <t>ガツ</t>
    </rPh>
    <rPh sb="21" eb="22">
      <t>ニチ</t>
    </rPh>
    <phoneticPr fontId="2"/>
  </si>
  <si>
    <t>平成30年11月15日現在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</si>
  <si>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平成30年11月7～9、12、13日</t>
    <rPh sb="7" eb="8">
      <t>ガツ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</si>
</sst>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000_ "/>
    <numFmt numFmtId="177" formatCode="#,##0.000000_);[Red]\(#,##0.000000\)"/>
    <numFmt numFmtId="178" formatCode="#,##0.000_ "/>
    <numFmt numFmtId="179" formatCode="#,##0_ "/>
    <numFmt numFmtId="180" formatCode="\(\&lt;0.###\)"/>
    <numFmt numFmtId="181" formatCode="\(\&lt;0.##0\)"/>
    <numFmt numFmtId="182" formatCode="#,##0&quot;回目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22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178" fontId="13" fillId="0" borderId="11" xfId="0" applyNumberFormat="1" applyFont="1" applyBorder="1" applyAlignment="1">
      <alignment horizontal="center" vertical="center"/>
    </xf>
    <xf numFmtId="179" fontId="13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right" vertical="center"/>
    </xf>
    <xf numFmtId="177" fontId="13" fillId="3" borderId="16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180" fontId="13" fillId="0" borderId="3" xfId="0" applyNumberFormat="1" applyFont="1" applyBorder="1" applyAlignment="1">
      <alignment horizontal="center" vertical="center"/>
    </xf>
    <xf numFmtId="181" fontId="13" fillId="0" borderId="3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56" fontId="14" fillId="0" borderId="19" xfId="0" applyNumberFormat="1" applyFont="1" applyBorder="1" applyAlignment="1">
      <alignment horizontal="center" vertical="center"/>
    </xf>
    <xf numFmtId="56" fontId="14" fillId="0" borderId="3" xfId="0" applyNumberFormat="1" applyFont="1" applyBorder="1" applyAlignment="1">
      <alignment horizontal="center" vertical="center"/>
    </xf>
    <xf numFmtId="0" fontId="14" fillId="3" borderId="26" xfId="0" applyFont="1" applyFill="1" applyBorder="1" applyAlignment="1">
      <alignment horizontal="right" vertical="center"/>
    </xf>
    <xf numFmtId="0" fontId="14" fillId="3" borderId="17" xfId="0" applyFont="1" applyFill="1" applyBorder="1" applyAlignment="1">
      <alignment horizontal="right" vertical="center"/>
    </xf>
    <xf numFmtId="176" fontId="14" fillId="3" borderId="27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82" fontId="14" fillId="0" borderId="28" xfId="0" applyNumberFormat="1" applyFont="1" applyBorder="1" applyAlignment="1">
      <alignment horizontal="center" vertical="center" shrinkToFit="1"/>
    </xf>
    <xf numFmtId="182" fontId="14" fillId="0" borderId="22" xfId="0" applyNumberFormat="1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2" fillId="4" borderId="19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5" borderId="0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58" fontId="14" fillId="0" borderId="26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65</xdr:row>
      <xdr:rowOff>109009</xdr:rowOff>
    </xdr:from>
    <xdr:to>
      <xdr:col>11</xdr:col>
      <xdr:colOff>181210</xdr:colOff>
      <xdr:row>66</xdr:row>
      <xdr:rowOff>216959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5574" y="6123366"/>
          <a:ext cx="8462065" cy="543379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計算例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0.68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Ｂｑ／ｋｇ、合計重量が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3.147K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ｇとして計算した場合（小学校）</a:t>
          </a:r>
          <a:endParaRPr lang="en-US" altLang="ja-JP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0.68Bq×0.000014×3.147kg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）＋（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0.51Bq×0.00001×3.147kg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0.000046mSv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HGPｺﾞｼｯｸM"/>
            <a:ea typeface="HGPｺﾞｼｯｸM"/>
          </a:endParaRPr>
        </a:p>
      </xdr:txBody>
    </xdr:sp>
    <xdr:clientData/>
  </xdr:twoCellAnchor>
  <xdr:twoCellAnchor>
    <xdr:from>
      <xdr:col>0</xdr:col>
      <xdr:colOff>155574</xdr:colOff>
      <xdr:row>123</xdr:row>
      <xdr:rowOff>168276</xdr:rowOff>
    </xdr:from>
    <xdr:to>
      <xdr:col>11</xdr:col>
      <xdr:colOff>231320</xdr:colOff>
      <xdr:row>125</xdr:row>
      <xdr:rowOff>1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55574" y="9339490"/>
          <a:ext cx="8512175" cy="580118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計算例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0.44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Ｂｑ／ｋｇ、合計重量が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3.215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ｋｇとして計算した場合（中学校）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　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0.44Bq×0.000019×3.215kg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）＋（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0.59Bq×0.000013×3.215kg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0.000052mSv</a:t>
          </a: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HGPｺﾞｼｯｸM"/>
            <a:ea typeface="HGPｺﾞｼｯ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abSelected="1" zoomScale="75" zoomScaleNormal="75" zoomScaleSheetLayoutView="75" workbookViewId="0">
      <selection activeCell="G8" sqref="G8"/>
    </sheetView>
  </sheetViews>
  <sheetFormatPr defaultRowHeight="13.5" x14ac:dyDescent="0.15"/>
  <cols>
    <col min="1" max="1" width="9.75" customWidth="1"/>
    <col min="2" max="3" width="40.625" customWidth="1"/>
    <col min="4" max="8" width="18.875" customWidth="1"/>
    <col min="9" max="9" width="9.75" hidden="1" customWidth="1"/>
    <col min="10" max="10" width="13.5" hidden="1" customWidth="1"/>
    <col min="11" max="11" width="10" customWidth="1"/>
    <col min="12" max="12" width="27.5" customWidth="1"/>
  </cols>
  <sheetData>
    <row r="1" spans="1:13" s="1" customFormat="1" ht="12" customHeight="1" x14ac:dyDescent="0.15">
      <c r="D1" s="84"/>
      <c r="E1" s="84"/>
      <c r="F1" s="84"/>
      <c r="G1" s="84"/>
      <c r="H1" s="84"/>
      <c r="I1" s="84"/>
      <c r="J1" s="84"/>
      <c r="K1" s="84"/>
      <c r="L1" s="84"/>
    </row>
    <row r="2" spans="1:13" s="1" customFormat="1" ht="25.5" x14ac:dyDescent="0.15"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2"/>
    </row>
    <row r="3" spans="1:13" s="1" customFormat="1" ht="19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3" s="13" customFormat="1" ht="19.5" customHeight="1" x14ac:dyDescent="0.15">
      <c r="B4" s="14"/>
      <c r="C4" s="14"/>
      <c r="D4" s="14"/>
      <c r="E4" s="14"/>
      <c r="F4" s="14"/>
      <c r="G4" s="95" t="s">
        <v>15</v>
      </c>
      <c r="H4" s="95"/>
      <c r="I4" s="95"/>
      <c r="J4" s="95"/>
      <c r="K4" s="95"/>
      <c r="L4" s="95"/>
      <c r="M4" s="15"/>
    </row>
    <row r="5" spans="1:13" s="13" customFormat="1" ht="18.75" x14ac:dyDescent="0.15">
      <c r="A5" s="86" t="s">
        <v>24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14"/>
      <c r="M5" s="15"/>
    </row>
    <row r="6" spans="1:13" s="13" customFormat="1" ht="18.75" x14ac:dyDescent="0.15">
      <c r="A6" s="86" t="s">
        <v>28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14"/>
      <c r="M6" s="15"/>
    </row>
    <row r="7" spans="1:13" s="13" customFormat="1" ht="18.75" x14ac:dyDescent="0.15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112"/>
      <c r="M7" s="112"/>
    </row>
    <row r="8" spans="1:13" s="13" customFormat="1" ht="18.75" x14ac:dyDescent="0.1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</row>
    <row r="9" spans="1:13" s="13" customFormat="1" ht="18.75" x14ac:dyDescent="0.15">
      <c r="A9" s="96" t="s">
        <v>54</v>
      </c>
      <c r="B9" s="96"/>
      <c r="D9" s="18"/>
      <c r="G9" s="18"/>
      <c r="H9" s="18"/>
      <c r="I9" s="18"/>
      <c r="J9" s="18"/>
      <c r="K9" s="18"/>
      <c r="L9" s="17"/>
      <c r="M9" s="17"/>
    </row>
    <row r="10" spans="1:13" s="13" customFormat="1" ht="12" customHeight="1" x14ac:dyDescent="0.15">
      <c r="A10" s="19"/>
      <c r="B10" s="19"/>
      <c r="D10" s="18"/>
      <c r="G10" s="18"/>
      <c r="H10" s="18"/>
      <c r="I10" s="18"/>
      <c r="J10" s="18"/>
      <c r="K10" s="18"/>
      <c r="L10" s="17"/>
      <c r="M10" s="17"/>
    </row>
    <row r="11" spans="1:13" s="13" customFormat="1" ht="19.5" thickBot="1" x14ac:dyDescent="0.2">
      <c r="A11" s="90" t="s">
        <v>27</v>
      </c>
      <c r="B11" s="90"/>
      <c r="C11" s="90"/>
      <c r="D11" s="90"/>
      <c r="E11" s="90"/>
      <c r="F11" s="90"/>
      <c r="G11" s="90"/>
      <c r="H11" s="90"/>
      <c r="I11" s="18"/>
      <c r="J11" s="18"/>
      <c r="K11" s="18"/>
      <c r="L11" s="18"/>
    </row>
    <row r="12" spans="1:13" s="13" customFormat="1" ht="30" customHeight="1" x14ac:dyDescent="0.15">
      <c r="A12" s="97"/>
      <c r="B12" s="103" t="s">
        <v>2</v>
      </c>
      <c r="C12" s="104"/>
      <c r="D12" s="42" t="s">
        <v>3</v>
      </c>
      <c r="E12" s="109" t="s">
        <v>22</v>
      </c>
      <c r="F12" s="111" t="s">
        <v>4</v>
      </c>
      <c r="G12" s="107" t="s">
        <v>5</v>
      </c>
      <c r="H12" s="108"/>
      <c r="I12" s="20" t="s">
        <v>6</v>
      </c>
      <c r="J12" s="21" t="s">
        <v>7</v>
      </c>
      <c r="K12" s="99" t="s">
        <v>17</v>
      </c>
      <c r="L12" s="100"/>
    </row>
    <row r="13" spans="1:13" s="13" customFormat="1" ht="54" customHeight="1" x14ac:dyDescent="0.15">
      <c r="A13" s="98"/>
      <c r="B13" s="105"/>
      <c r="C13" s="106"/>
      <c r="D13" s="43" t="s">
        <v>25</v>
      </c>
      <c r="E13" s="110"/>
      <c r="F13" s="110"/>
      <c r="G13" s="44" t="s">
        <v>9</v>
      </c>
      <c r="H13" s="49" t="s">
        <v>10</v>
      </c>
      <c r="I13" s="45" t="s">
        <v>18</v>
      </c>
      <c r="J13" s="46" t="s">
        <v>19</v>
      </c>
      <c r="K13" s="101"/>
      <c r="L13" s="102"/>
    </row>
    <row r="14" spans="1:13" s="13" customFormat="1" ht="6" customHeight="1" thickBot="1" x14ac:dyDescent="0.2">
      <c r="A14" s="47"/>
      <c r="B14" s="113"/>
      <c r="C14" s="114"/>
      <c r="D14" s="39"/>
      <c r="E14" s="39"/>
      <c r="F14" s="39"/>
      <c r="G14" s="22"/>
      <c r="H14" s="48"/>
      <c r="I14" s="23"/>
      <c r="J14" s="24"/>
      <c r="K14" s="40"/>
      <c r="L14" s="41"/>
    </row>
    <row r="15" spans="1:13" s="28" customFormat="1" ht="21.95" customHeight="1" x14ac:dyDescent="0.15">
      <c r="A15" s="78">
        <v>22</v>
      </c>
      <c r="B15" s="80" t="s">
        <v>55</v>
      </c>
      <c r="C15" s="81"/>
      <c r="D15" s="68">
        <v>3.14</v>
      </c>
      <c r="E15" s="70">
        <v>5</v>
      </c>
      <c r="F15" s="72">
        <v>43053</v>
      </c>
      <c r="G15" s="25" t="s">
        <v>11</v>
      </c>
      <c r="H15" s="25" t="s">
        <v>11</v>
      </c>
      <c r="I15" s="26">
        <v>0.68</v>
      </c>
      <c r="J15" s="27">
        <v>1.4E-5</v>
      </c>
      <c r="K15" s="74" t="s">
        <v>12</v>
      </c>
      <c r="L15" s="76">
        <f>ROUND(((D15*I15*J15)+(D15*I16*J16)),6)</f>
        <v>4.6E-5</v>
      </c>
    </row>
    <row r="16" spans="1:13" s="28" customFormat="1" ht="21.95" customHeight="1" thickBot="1" x14ac:dyDescent="0.2">
      <c r="A16" s="79"/>
      <c r="B16" s="82"/>
      <c r="C16" s="83"/>
      <c r="D16" s="69"/>
      <c r="E16" s="71"/>
      <c r="F16" s="73"/>
      <c r="G16" s="66">
        <v>0.46700000000000003</v>
      </c>
      <c r="H16" s="67">
        <v>0.52300000000000002</v>
      </c>
      <c r="I16" s="29">
        <v>0.51</v>
      </c>
      <c r="J16" s="30">
        <v>1.0000000000000001E-5</v>
      </c>
      <c r="K16" s="75"/>
      <c r="L16" s="77"/>
    </row>
    <row r="17" spans="1:12" s="28" customFormat="1" ht="21.95" customHeight="1" x14ac:dyDescent="0.15">
      <c r="A17" s="78">
        <v>21</v>
      </c>
      <c r="B17" s="80" t="s">
        <v>53</v>
      </c>
      <c r="C17" s="81"/>
      <c r="D17" s="68">
        <v>2.98</v>
      </c>
      <c r="E17" s="70">
        <v>5</v>
      </c>
      <c r="F17" s="72">
        <v>43046</v>
      </c>
      <c r="G17" s="25" t="s">
        <v>11</v>
      </c>
      <c r="H17" s="25" t="s">
        <v>11</v>
      </c>
      <c r="I17" s="26">
        <v>0.68</v>
      </c>
      <c r="J17" s="27">
        <v>1.4E-5</v>
      </c>
      <c r="K17" s="74" t="s">
        <v>12</v>
      </c>
      <c r="L17" s="76">
        <f>ROUND(((D17*I17*J17)+(D17*I18*J18)),6)</f>
        <v>4.3999999999999999E-5</v>
      </c>
    </row>
    <row r="18" spans="1:12" s="28" customFormat="1" ht="21.95" customHeight="1" thickBot="1" x14ac:dyDescent="0.2">
      <c r="A18" s="79"/>
      <c r="B18" s="82"/>
      <c r="C18" s="83"/>
      <c r="D18" s="69"/>
      <c r="E18" s="71"/>
      <c r="F18" s="73"/>
      <c r="G18" s="66">
        <v>0.49299999999999999</v>
      </c>
      <c r="H18" s="67">
        <v>0.3</v>
      </c>
      <c r="I18" s="29">
        <v>0.51</v>
      </c>
      <c r="J18" s="30">
        <v>1.0000000000000001E-5</v>
      </c>
      <c r="K18" s="75"/>
      <c r="L18" s="77"/>
    </row>
    <row r="19" spans="1:12" s="28" customFormat="1" ht="21.95" customHeight="1" x14ac:dyDescent="0.15">
      <c r="A19" s="78">
        <v>20</v>
      </c>
      <c r="B19" s="80" t="s">
        <v>52</v>
      </c>
      <c r="C19" s="81"/>
      <c r="D19" s="68">
        <v>3.21</v>
      </c>
      <c r="E19" s="70">
        <v>5</v>
      </c>
      <c r="F19" s="72">
        <v>43039</v>
      </c>
      <c r="G19" s="25" t="s">
        <v>11</v>
      </c>
      <c r="H19" s="25" t="s">
        <v>11</v>
      </c>
      <c r="I19" s="26">
        <v>0.68</v>
      </c>
      <c r="J19" s="27">
        <v>1.4E-5</v>
      </c>
      <c r="K19" s="74" t="s">
        <v>12</v>
      </c>
      <c r="L19" s="76">
        <f>ROUND(((D19*I19*J19)+(D19*I20*J20)),6)</f>
        <v>4.6999999999999997E-5</v>
      </c>
    </row>
    <row r="20" spans="1:12" s="28" customFormat="1" ht="21.95" customHeight="1" thickBot="1" x14ac:dyDescent="0.2">
      <c r="A20" s="79"/>
      <c r="B20" s="82"/>
      <c r="C20" s="83"/>
      <c r="D20" s="69"/>
      <c r="E20" s="71"/>
      <c r="F20" s="73"/>
      <c r="G20" s="66">
        <v>0.56200000000000006</v>
      </c>
      <c r="H20" s="67">
        <v>0.53500000000000003</v>
      </c>
      <c r="I20" s="29">
        <v>0.51</v>
      </c>
      <c r="J20" s="30">
        <v>1.0000000000000001E-5</v>
      </c>
      <c r="K20" s="75"/>
      <c r="L20" s="77"/>
    </row>
    <row r="21" spans="1:12" s="28" customFormat="1" ht="21.95" customHeight="1" x14ac:dyDescent="0.15">
      <c r="A21" s="78">
        <v>19</v>
      </c>
      <c r="B21" s="80" t="s">
        <v>50</v>
      </c>
      <c r="C21" s="81"/>
      <c r="D21" s="68">
        <v>3.26</v>
      </c>
      <c r="E21" s="70">
        <v>5</v>
      </c>
      <c r="F21" s="72">
        <v>43032</v>
      </c>
      <c r="G21" s="25" t="s">
        <v>11</v>
      </c>
      <c r="H21" s="25" t="s">
        <v>11</v>
      </c>
      <c r="I21" s="26">
        <v>0.68</v>
      </c>
      <c r="J21" s="27">
        <v>1.4E-5</v>
      </c>
      <c r="K21" s="74" t="s">
        <v>12</v>
      </c>
      <c r="L21" s="76">
        <f>ROUND(((D21*I21*J21)+(D21*I22*J22)),6)</f>
        <v>4.8000000000000001E-5</v>
      </c>
    </row>
    <row r="22" spans="1:12" s="28" customFormat="1" ht="21.95" customHeight="1" thickBot="1" x14ac:dyDescent="0.2">
      <c r="A22" s="79"/>
      <c r="B22" s="82"/>
      <c r="C22" s="83"/>
      <c r="D22" s="69"/>
      <c r="E22" s="71"/>
      <c r="F22" s="73"/>
      <c r="G22" s="66">
        <v>0.57599999999999996</v>
      </c>
      <c r="H22" s="67">
        <v>0.622</v>
      </c>
      <c r="I22" s="29">
        <v>0.51</v>
      </c>
      <c r="J22" s="30">
        <v>1.0000000000000001E-5</v>
      </c>
      <c r="K22" s="75"/>
      <c r="L22" s="77"/>
    </row>
    <row r="23" spans="1:12" s="28" customFormat="1" ht="21.95" customHeight="1" x14ac:dyDescent="0.15">
      <c r="A23" s="78">
        <v>18</v>
      </c>
      <c r="B23" s="80" t="s">
        <v>49</v>
      </c>
      <c r="C23" s="81"/>
      <c r="D23" s="68">
        <v>2.0299999999999998</v>
      </c>
      <c r="E23" s="70">
        <v>3</v>
      </c>
      <c r="F23" s="72">
        <v>43025</v>
      </c>
      <c r="G23" s="25" t="s">
        <v>11</v>
      </c>
      <c r="H23" s="25" t="s">
        <v>11</v>
      </c>
      <c r="I23" s="26">
        <v>0.68</v>
      </c>
      <c r="J23" s="27">
        <v>1.4E-5</v>
      </c>
      <c r="K23" s="74" t="s">
        <v>12</v>
      </c>
      <c r="L23" s="76">
        <f>ROUND(((D23*I23*J23)+(D23*I24*J24)),6)</f>
        <v>3.0000000000000001E-5</v>
      </c>
    </row>
    <row r="24" spans="1:12" s="28" customFormat="1" ht="21.95" customHeight="1" thickBot="1" x14ac:dyDescent="0.2">
      <c r="A24" s="79"/>
      <c r="B24" s="82"/>
      <c r="C24" s="83"/>
      <c r="D24" s="69"/>
      <c r="E24" s="71"/>
      <c r="F24" s="73"/>
      <c r="G24" s="66">
        <v>0.57499999999999996</v>
      </c>
      <c r="H24" s="67">
        <v>0.51900000000000002</v>
      </c>
      <c r="I24" s="29">
        <v>0.51</v>
      </c>
      <c r="J24" s="30">
        <v>1.0000000000000001E-5</v>
      </c>
      <c r="K24" s="75"/>
      <c r="L24" s="77"/>
    </row>
    <row r="25" spans="1:12" s="28" customFormat="1" ht="21.95" customHeight="1" x14ac:dyDescent="0.15">
      <c r="A25" s="78">
        <v>17</v>
      </c>
      <c r="B25" s="80" t="s">
        <v>48</v>
      </c>
      <c r="C25" s="81"/>
      <c r="D25" s="68">
        <v>3.01</v>
      </c>
      <c r="E25" s="70">
        <v>5</v>
      </c>
      <c r="F25" s="72">
        <v>43011</v>
      </c>
      <c r="G25" s="25" t="s">
        <v>11</v>
      </c>
      <c r="H25" s="25" t="s">
        <v>11</v>
      </c>
      <c r="I25" s="26">
        <v>0.68</v>
      </c>
      <c r="J25" s="27">
        <v>1.4E-5</v>
      </c>
      <c r="K25" s="74" t="s">
        <v>12</v>
      </c>
      <c r="L25" s="76">
        <f>ROUND(((D25*I25*J25)+(D25*I26*J26)),6)</f>
        <v>4.3999999999999999E-5</v>
      </c>
    </row>
    <row r="26" spans="1:12" s="28" customFormat="1" ht="21.95" customHeight="1" thickBot="1" x14ac:dyDescent="0.2">
      <c r="A26" s="79"/>
      <c r="B26" s="82"/>
      <c r="C26" s="83"/>
      <c r="D26" s="69"/>
      <c r="E26" s="71"/>
      <c r="F26" s="73"/>
      <c r="G26" s="66">
        <v>0.50600000000000001</v>
      </c>
      <c r="H26" s="67">
        <v>0.53300000000000003</v>
      </c>
      <c r="I26" s="29">
        <v>0.51</v>
      </c>
      <c r="J26" s="30">
        <v>1.0000000000000001E-5</v>
      </c>
      <c r="K26" s="75"/>
      <c r="L26" s="77"/>
    </row>
    <row r="27" spans="1:12" s="28" customFormat="1" ht="21.95" customHeight="1" x14ac:dyDescent="0.15">
      <c r="A27" s="78">
        <v>16</v>
      </c>
      <c r="B27" s="80" t="s">
        <v>47</v>
      </c>
      <c r="C27" s="81"/>
      <c r="D27" s="68">
        <v>2.44</v>
      </c>
      <c r="E27" s="70">
        <v>4</v>
      </c>
      <c r="F27" s="72">
        <v>43004</v>
      </c>
      <c r="G27" s="25" t="s">
        <v>11</v>
      </c>
      <c r="H27" s="25" t="s">
        <v>11</v>
      </c>
      <c r="I27" s="26">
        <v>0.68</v>
      </c>
      <c r="J27" s="27">
        <v>1.4E-5</v>
      </c>
      <c r="K27" s="74" t="s">
        <v>12</v>
      </c>
      <c r="L27" s="76">
        <f>ROUND(((D27*I27*J27)+(D27*I28*J28)),6)</f>
        <v>3.6000000000000001E-5</v>
      </c>
    </row>
    <row r="28" spans="1:12" s="28" customFormat="1" ht="21.95" customHeight="1" thickBot="1" x14ac:dyDescent="0.2">
      <c r="A28" s="79"/>
      <c r="B28" s="82"/>
      <c r="C28" s="83"/>
      <c r="D28" s="69"/>
      <c r="E28" s="71"/>
      <c r="F28" s="73"/>
      <c r="G28" s="66">
        <v>0.48099999999999998</v>
      </c>
      <c r="H28" s="67">
        <v>0.60599999999999998</v>
      </c>
      <c r="I28" s="29">
        <v>0.51</v>
      </c>
      <c r="J28" s="30">
        <v>1.0000000000000001E-5</v>
      </c>
      <c r="K28" s="75"/>
      <c r="L28" s="77"/>
    </row>
    <row r="29" spans="1:12" s="28" customFormat="1" ht="21.95" customHeight="1" x14ac:dyDescent="0.15">
      <c r="A29" s="78">
        <v>15</v>
      </c>
      <c r="B29" s="80" t="s">
        <v>46</v>
      </c>
      <c r="C29" s="81"/>
      <c r="D29" s="68">
        <v>2.71</v>
      </c>
      <c r="E29" s="70">
        <v>4</v>
      </c>
      <c r="F29" s="72">
        <v>42997</v>
      </c>
      <c r="G29" s="25" t="s">
        <v>11</v>
      </c>
      <c r="H29" s="25" t="s">
        <v>11</v>
      </c>
      <c r="I29" s="26">
        <v>0.68</v>
      </c>
      <c r="J29" s="27">
        <v>1.4E-5</v>
      </c>
      <c r="K29" s="74" t="s">
        <v>12</v>
      </c>
      <c r="L29" s="76">
        <f>ROUND(((D29*I29*J29)+(D29*I30*J30)),6)</f>
        <v>4.0000000000000003E-5</v>
      </c>
    </row>
    <row r="30" spans="1:12" s="28" customFormat="1" ht="21.95" customHeight="1" thickBot="1" x14ac:dyDescent="0.2">
      <c r="A30" s="79"/>
      <c r="B30" s="82"/>
      <c r="C30" s="83"/>
      <c r="D30" s="69"/>
      <c r="E30" s="71"/>
      <c r="F30" s="73"/>
      <c r="G30" s="66">
        <v>0.45</v>
      </c>
      <c r="H30" s="67">
        <v>0.497</v>
      </c>
      <c r="I30" s="29">
        <v>0.51</v>
      </c>
      <c r="J30" s="30">
        <v>1.0000000000000001E-5</v>
      </c>
      <c r="K30" s="75"/>
      <c r="L30" s="77"/>
    </row>
    <row r="31" spans="1:12" s="28" customFormat="1" ht="21.95" customHeight="1" x14ac:dyDescent="0.15">
      <c r="A31" s="78">
        <v>14</v>
      </c>
      <c r="B31" s="80" t="s">
        <v>44</v>
      </c>
      <c r="C31" s="81"/>
      <c r="D31" s="68">
        <v>3.26</v>
      </c>
      <c r="E31" s="70">
        <v>5</v>
      </c>
      <c r="F31" s="72">
        <v>42990</v>
      </c>
      <c r="G31" s="25" t="s">
        <v>11</v>
      </c>
      <c r="H31" s="25" t="s">
        <v>11</v>
      </c>
      <c r="I31" s="26">
        <v>0.68</v>
      </c>
      <c r="J31" s="27">
        <v>1.4E-5</v>
      </c>
      <c r="K31" s="74" t="s">
        <v>12</v>
      </c>
      <c r="L31" s="76">
        <f>ROUND(((D31*I31*J31)+(D31*I32*J32)),6)</f>
        <v>4.8000000000000001E-5</v>
      </c>
    </row>
    <row r="32" spans="1:12" s="28" customFormat="1" ht="21.95" customHeight="1" thickBot="1" x14ac:dyDescent="0.2">
      <c r="A32" s="79"/>
      <c r="B32" s="82"/>
      <c r="C32" s="83"/>
      <c r="D32" s="69"/>
      <c r="E32" s="71"/>
      <c r="F32" s="73"/>
      <c r="G32" s="66">
        <v>0.52100000000000002</v>
      </c>
      <c r="H32" s="67">
        <v>0.45400000000000001</v>
      </c>
      <c r="I32" s="29">
        <v>0.51</v>
      </c>
      <c r="J32" s="30">
        <v>1.0000000000000001E-5</v>
      </c>
      <c r="K32" s="75"/>
      <c r="L32" s="77"/>
    </row>
    <row r="33" spans="1:12" s="28" customFormat="1" ht="21.95" customHeight="1" x14ac:dyDescent="0.15">
      <c r="A33" s="78">
        <v>13</v>
      </c>
      <c r="B33" s="133">
        <v>43347</v>
      </c>
      <c r="C33" s="81"/>
      <c r="D33" s="68">
        <v>0.71799999999999997</v>
      </c>
      <c r="E33" s="70">
        <v>1</v>
      </c>
      <c r="F33" s="72">
        <v>42983</v>
      </c>
      <c r="G33" s="25" t="s">
        <v>11</v>
      </c>
      <c r="H33" s="25" t="s">
        <v>11</v>
      </c>
      <c r="I33" s="26">
        <v>0.68</v>
      </c>
      <c r="J33" s="27">
        <v>1.4E-5</v>
      </c>
      <c r="K33" s="74" t="s">
        <v>12</v>
      </c>
      <c r="L33" s="76">
        <f>ROUND(((D33*I33*J33)+(D33*I34*J34)),6)</f>
        <v>1.0000000000000001E-5</v>
      </c>
    </row>
    <row r="34" spans="1:12" s="28" customFormat="1" ht="21.95" customHeight="1" thickBot="1" x14ac:dyDescent="0.2">
      <c r="A34" s="79"/>
      <c r="B34" s="82"/>
      <c r="C34" s="83"/>
      <c r="D34" s="69"/>
      <c r="E34" s="71"/>
      <c r="F34" s="73"/>
      <c r="G34" s="66">
        <v>0.74199999999999999</v>
      </c>
      <c r="H34" s="67">
        <v>0.84</v>
      </c>
      <c r="I34" s="29">
        <v>0.51</v>
      </c>
      <c r="J34" s="30">
        <v>1.0000000000000001E-5</v>
      </c>
      <c r="K34" s="75"/>
      <c r="L34" s="77"/>
    </row>
    <row r="35" spans="1:12" s="28" customFormat="1" ht="21.95" customHeight="1" x14ac:dyDescent="0.15">
      <c r="A35" s="78">
        <v>12</v>
      </c>
      <c r="B35" s="80" t="s">
        <v>43</v>
      </c>
      <c r="C35" s="81"/>
      <c r="D35" s="68">
        <v>3.05</v>
      </c>
      <c r="E35" s="70">
        <v>4</v>
      </c>
      <c r="F35" s="72">
        <v>42934</v>
      </c>
      <c r="G35" s="25" t="s">
        <v>11</v>
      </c>
      <c r="H35" s="25" t="s">
        <v>11</v>
      </c>
      <c r="I35" s="26">
        <v>0.68</v>
      </c>
      <c r="J35" s="27">
        <v>1.4E-5</v>
      </c>
      <c r="K35" s="74" t="s">
        <v>12</v>
      </c>
      <c r="L35" s="76">
        <f>ROUND(((D35*I35*J35)+(D35*I36*J36)),6)</f>
        <v>4.5000000000000003E-5</v>
      </c>
    </row>
    <row r="36" spans="1:12" s="28" customFormat="1" ht="21.95" customHeight="1" thickBot="1" x14ac:dyDescent="0.2">
      <c r="A36" s="79"/>
      <c r="B36" s="82"/>
      <c r="C36" s="83"/>
      <c r="D36" s="69"/>
      <c r="E36" s="71"/>
      <c r="F36" s="73"/>
      <c r="G36" s="66">
        <v>0.53400000000000003</v>
      </c>
      <c r="H36" s="67">
        <v>0.54400000000000004</v>
      </c>
      <c r="I36" s="29">
        <v>0.51</v>
      </c>
      <c r="J36" s="30">
        <v>1.0000000000000001E-5</v>
      </c>
      <c r="K36" s="75"/>
      <c r="L36" s="77"/>
    </row>
    <row r="37" spans="1:12" s="28" customFormat="1" ht="21.95" customHeight="1" x14ac:dyDescent="0.15">
      <c r="A37" s="78">
        <v>11</v>
      </c>
      <c r="B37" s="80" t="s">
        <v>42</v>
      </c>
      <c r="C37" s="81"/>
      <c r="D37" s="68">
        <v>3.64</v>
      </c>
      <c r="E37" s="70">
        <v>5</v>
      </c>
      <c r="F37" s="72">
        <v>42927</v>
      </c>
      <c r="G37" s="25" t="s">
        <v>11</v>
      </c>
      <c r="H37" s="25" t="s">
        <v>11</v>
      </c>
      <c r="I37" s="26">
        <v>0.68</v>
      </c>
      <c r="J37" s="27">
        <v>1.4E-5</v>
      </c>
      <c r="K37" s="74" t="s">
        <v>12</v>
      </c>
      <c r="L37" s="76">
        <f>ROUND(((D37*I37*J37)+(D37*I38*J38)),6)</f>
        <v>5.3000000000000001E-5</v>
      </c>
    </row>
    <row r="38" spans="1:12" s="28" customFormat="1" ht="21.95" customHeight="1" thickBot="1" x14ac:dyDescent="0.2">
      <c r="A38" s="79"/>
      <c r="B38" s="82"/>
      <c r="C38" s="83"/>
      <c r="D38" s="69"/>
      <c r="E38" s="71"/>
      <c r="F38" s="73"/>
      <c r="G38" s="66">
        <v>0.50600000000000001</v>
      </c>
      <c r="H38" s="67">
        <v>0.57799999999999996</v>
      </c>
      <c r="I38" s="29">
        <v>0.51</v>
      </c>
      <c r="J38" s="30">
        <v>1.0000000000000001E-5</v>
      </c>
      <c r="K38" s="75"/>
      <c r="L38" s="77"/>
    </row>
    <row r="39" spans="1:12" s="28" customFormat="1" ht="21.95" customHeight="1" x14ac:dyDescent="0.15">
      <c r="A39" s="78">
        <v>10</v>
      </c>
      <c r="B39" s="80" t="s">
        <v>40</v>
      </c>
      <c r="C39" s="81"/>
      <c r="D39" s="68">
        <v>3.21</v>
      </c>
      <c r="E39" s="70">
        <v>5</v>
      </c>
      <c r="F39" s="72">
        <v>42921</v>
      </c>
      <c r="G39" s="25" t="s">
        <v>11</v>
      </c>
      <c r="H39" s="25" t="s">
        <v>11</v>
      </c>
      <c r="I39" s="26">
        <v>0.68</v>
      </c>
      <c r="J39" s="27">
        <v>1.4E-5</v>
      </c>
      <c r="K39" s="74" t="s">
        <v>12</v>
      </c>
      <c r="L39" s="76">
        <f>ROUND(((D39*I39*J39)+(D39*I40*J40)),6)</f>
        <v>4.6999999999999997E-5</v>
      </c>
    </row>
    <row r="40" spans="1:12" s="28" customFormat="1" ht="21.95" customHeight="1" thickBot="1" x14ac:dyDescent="0.2">
      <c r="A40" s="79"/>
      <c r="B40" s="82"/>
      <c r="C40" s="83"/>
      <c r="D40" s="69"/>
      <c r="E40" s="71"/>
      <c r="F40" s="73"/>
      <c r="G40" s="66">
        <v>0.47299999999999998</v>
      </c>
      <c r="H40" s="67">
        <v>0.68700000000000006</v>
      </c>
      <c r="I40" s="29">
        <v>0.51</v>
      </c>
      <c r="J40" s="30">
        <v>1.0000000000000001E-5</v>
      </c>
      <c r="K40" s="75"/>
      <c r="L40" s="77"/>
    </row>
    <row r="41" spans="1:12" s="28" customFormat="1" ht="21.95" customHeight="1" x14ac:dyDescent="0.15">
      <c r="A41" s="78">
        <v>9</v>
      </c>
      <c r="B41" s="80" t="s">
        <v>39</v>
      </c>
      <c r="C41" s="81"/>
      <c r="D41" s="68">
        <v>3.4</v>
      </c>
      <c r="E41" s="70">
        <v>5</v>
      </c>
      <c r="F41" s="72">
        <v>42914</v>
      </c>
      <c r="G41" s="25" t="s">
        <v>11</v>
      </c>
      <c r="H41" s="25" t="s">
        <v>11</v>
      </c>
      <c r="I41" s="26">
        <v>0.68</v>
      </c>
      <c r="J41" s="27">
        <v>1.4E-5</v>
      </c>
      <c r="K41" s="74" t="s">
        <v>12</v>
      </c>
      <c r="L41" s="76">
        <f>ROUND(((D41*I41*J41)+(D41*I42*J42)),6)</f>
        <v>5.0000000000000002E-5</v>
      </c>
    </row>
    <row r="42" spans="1:12" s="28" customFormat="1" ht="21.95" customHeight="1" thickBot="1" x14ac:dyDescent="0.2">
      <c r="A42" s="79"/>
      <c r="B42" s="82"/>
      <c r="C42" s="83"/>
      <c r="D42" s="69"/>
      <c r="E42" s="71"/>
      <c r="F42" s="73"/>
      <c r="G42" s="66">
        <v>0.41099999999999998</v>
      </c>
      <c r="H42" s="67">
        <v>0.56200000000000006</v>
      </c>
      <c r="I42" s="29">
        <v>0.51</v>
      </c>
      <c r="J42" s="30">
        <v>1.0000000000000001E-5</v>
      </c>
      <c r="K42" s="75"/>
      <c r="L42" s="77"/>
    </row>
    <row r="43" spans="1:12" s="28" customFormat="1" ht="21.95" customHeight="1" x14ac:dyDescent="0.15">
      <c r="A43" s="78">
        <v>8</v>
      </c>
      <c r="B43" s="80" t="s">
        <v>38</v>
      </c>
      <c r="C43" s="81"/>
      <c r="D43" s="68">
        <v>3.28</v>
      </c>
      <c r="E43" s="70">
        <v>5</v>
      </c>
      <c r="F43" s="72">
        <v>42911</v>
      </c>
      <c r="G43" s="25" t="s">
        <v>11</v>
      </c>
      <c r="H43" s="25" t="s">
        <v>11</v>
      </c>
      <c r="I43" s="26">
        <v>0.68</v>
      </c>
      <c r="J43" s="27">
        <v>1.4E-5</v>
      </c>
      <c r="K43" s="74" t="s">
        <v>12</v>
      </c>
      <c r="L43" s="76">
        <f>ROUND(((D43*I43*J43)+(D43*I44*J44)),6)</f>
        <v>4.8000000000000001E-5</v>
      </c>
    </row>
    <row r="44" spans="1:12" s="28" customFormat="1" ht="21.95" customHeight="1" thickBot="1" x14ac:dyDescent="0.2">
      <c r="A44" s="79"/>
      <c r="B44" s="82"/>
      <c r="C44" s="83"/>
      <c r="D44" s="69"/>
      <c r="E44" s="71"/>
      <c r="F44" s="73"/>
      <c r="G44" s="66">
        <v>0.41</v>
      </c>
      <c r="H44" s="67">
        <v>0.56200000000000006</v>
      </c>
      <c r="I44" s="29">
        <v>0.51</v>
      </c>
      <c r="J44" s="30">
        <v>1.0000000000000001E-5</v>
      </c>
      <c r="K44" s="75"/>
      <c r="L44" s="77"/>
    </row>
    <row r="45" spans="1:12" s="28" customFormat="1" ht="21.95" customHeight="1" x14ac:dyDescent="0.15">
      <c r="A45" s="78">
        <v>7</v>
      </c>
      <c r="B45" s="80" t="s">
        <v>37</v>
      </c>
      <c r="C45" s="81"/>
      <c r="D45" s="68">
        <v>3.45</v>
      </c>
      <c r="E45" s="70">
        <v>5</v>
      </c>
      <c r="F45" s="72">
        <v>42901</v>
      </c>
      <c r="G45" s="25" t="s">
        <v>11</v>
      </c>
      <c r="H45" s="25" t="s">
        <v>11</v>
      </c>
      <c r="I45" s="26">
        <v>0.68</v>
      </c>
      <c r="J45" s="27">
        <v>1.4E-5</v>
      </c>
      <c r="K45" s="74" t="s">
        <v>12</v>
      </c>
      <c r="L45" s="76">
        <f>ROUND(((D45*I45*J45)+(D45*I46*J46)),6)</f>
        <v>5.0000000000000002E-5</v>
      </c>
    </row>
    <row r="46" spans="1:12" s="28" customFormat="1" ht="21.95" customHeight="1" thickBot="1" x14ac:dyDescent="0.2">
      <c r="A46" s="79"/>
      <c r="B46" s="82"/>
      <c r="C46" s="83"/>
      <c r="D46" s="69"/>
      <c r="E46" s="71"/>
      <c r="F46" s="73"/>
      <c r="G46" s="66">
        <v>0.5</v>
      </c>
      <c r="H46" s="67">
        <v>0.58899999999999997</v>
      </c>
      <c r="I46" s="29">
        <v>0.51</v>
      </c>
      <c r="J46" s="30">
        <v>1.0000000000000001E-5</v>
      </c>
      <c r="K46" s="75"/>
      <c r="L46" s="77"/>
    </row>
    <row r="47" spans="1:12" s="28" customFormat="1" ht="21.95" customHeight="1" x14ac:dyDescent="0.15">
      <c r="A47" s="78">
        <v>6</v>
      </c>
      <c r="B47" s="80" t="s">
        <v>36</v>
      </c>
      <c r="C47" s="81"/>
      <c r="D47" s="68">
        <v>3.41</v>
      </c>
      <c r="E47" s="70">
        <v>5</v>
      </c>
      <c r="F47" s="72">
        <v>42892</v>
      </c>
      <c r="G47" s="25" t="s">
        <v>11</v>
      </c>
      <c r="H47" s="25" t="s">
        <v>11</v>
      </c>
      <c r="I47" s="26">
        <v>0.68</v>
      </c>
      <c r="J47" s="27">
        <v>1.4E-5</v>
      </c>
      <c r="K47" s="74" t="s">
        <v>12</v>
      </c>
      <c r="L47" s="76">
        <f>ROUND(((D47*I47*J47)+(D47*I48*J48)),6)</f>
        <v>5.0000000000000002E-5</v>
      </c>
    </row>
    <row r="48" spans="1:12" s="28" customFormat="1" ht="21.95" customHeight="1" thickBot="1" x14ac:dyDescent="0.2">
      <c r="A48" s="79"/>
      <c r="B48" s="82"/>
      <c r="C48" s="83"/>
      <c r="D48" s="69"/>
      <c r="E48" s="71"/>
      <c r="F48" s="73"/>
      <c r="G48" s="66">
        <v>0.48299999999999998</v>
      </c>
      <c r="H48" s="67">
        <v>0.42799999999999999</v>
      </c>
      <c r="I48" s="29">
        <v>0.51</v>
      </c>
      <c r="J48" s="30">
        <v>1.0000000000000001E-5</v>
      </c>
      <c r="K48" s="75"/>
      <c r="L48" s="77"/>
    </row>
    <row r="49" spans="1:12" s="28" customFormat="1" ht="21.95" customHeight="1" x14ac:dyDescent="0.15">
      <c r="A49" s="78">
        <v>5</v>
      </c>
      <c r="B49" s="80" t="s">
        <v>34</v>
      </c>
      <c r="C49" s="81"/>
      <c r="D49" s="68">
        <v>2.76</v>
      </c>
      <c r="E49" s="70">
        <v>4</v>
      </c>
      <c r="F49" s="72">
        <v>42880</v>
      </c>
      <c r="G49" s="25" t="s">
        <v>11</v>
      </c>
      <c r="H49" s="25" t="s">
        <v>11</v>
      </c>
      <c r="I49" s="26">
        <v>0.68</v>
      </c>
      <c r="J49" s="27">
        <v>1.4E-5</v>
      </c>
      <c r="K49" s="74" t="s">
        <v>12</v>
      </c>
      <c r="L49" s="76">
        <f>ROUND(((D49*I49*J49)+(D49*I50*J50)),6)</f>
        <v>4.0000000000000003E-5</v>
      </c>
    </row>
    <row r="50" spans="1:12" s="28" customFormat="1" ht="21.95" customHeight="1" thickBot="1" x14ac:dyDescent="0.2">
      <c r="A50" s="79"/>
      <c r="B50" s="82"/>
      <c r="C50" s="83"/>
      <c r="D50" s="69"/>
      <c r="E50" s="71"/>
      <c r="F50" s="73"/>
      <c r="G50" s="66">
        <v>0.53100000000000003</v>
      </c>
      <c r="H50" s="67">
        <v>0.61199999999999999</v>
      </c>
      <c r="I50" s="29">
        <v>0.51</v>
      </c>
      <c r="J50" s="30">
        <v>1.0000000000000001E-5</v>
      </c>
      <c r="K50" s="75"/>
      <c r="L50" s="77"/>
    </row>
    <row r="51" spans="1:12" s="28" customFormat="1" ht="21.95" customHeight="1" x14ac:dyDescent="0.15">
      <c r="A51" s="78">
        <v>4</v>
      </c>
      <c r="B51" s="80" t="s">
        <v>33</v>
      </c>
      <c r="C51" s="81"/>
      <c r="D51" s="68">
        <v>3.37</v>
      </c>
      <c r="E51" s="70">
        <v>5</v>
      </c>
      <c r="F51" s="72">
        <v>42873</v>
      </c>
      <c r="G51" s="25" t="s">
        <v>11</v>
      </c>
      <c r="H51" s="25" t="s">
        <v>11</v>
      </c>
      <c r="I51" s="26">
        <v>0.68</v>
      </c>
      <c r="J51" s="27">
        <v>1.4E-5</v>
      </c>
      <c r="K51" s="74" t="s">
        <v>12</v>
      </c>
      <c r="L51" s="76">
        <f>ROUND(((D51*I51*J51)+(D51*I52*J52)),6)</f>
        <v>4.8999999999999998E-5</v>
      </c>
    </row>
    <row r="52" spans="1:12" s="28" customFormat="1" ht="21.95" customHeight="1" thickBot="1" x14ac:dyDescent="0.2">
      <c r="A52" s="79"/>
      <c r="B52" s="82"/>
      <c r="C52" s="83"/>
      <c r="D52" s="69"/>
      <c r="E52" s="71"/>
      <c r="F52" s="73"/>
      <c r="G52" s="66">
        <v>0.48099999999999998</v>
      </c>
      <c r="H52" s="67">
        <v>0.54500000000000004</v>
      </c>
      <c r="I52" s="29">
        <v>0.51</v>
      </c>
      <c r="J52" s="30">
        <v>1.0000000000000001E-5</v>
      </c>
      <c r="K52" s="75"/>
      <c r="L52" s="77"/>
    </row>
    <row r="53" spans="1:12" s="28" customFormat="1" ht="21.95" customHeight="1" x14ac:dyDescent="0.15">
      <c r="A53" s="78">
        <v>3</v>
      </c>
      <c r="B53" s="80" t="s">
        <v>32</v>
      </c>
      <c r="C53" s="81"/>
      <c r="D53" s="68">
        <v>4.91</v>
      </c>
      <c r="E53" s="70">
        <v>7</v>
      </c>
      <c r="F53" s="72">
        <v>42866</v>
      </c>
      <c r="G53" s="25" t="s">
        <v>11</v>
      </c>
      <c r="H53" s="25" t="s">
        <v>11</v>
      </c>
      <c r="I53" s="26">
        <v>0.68</v>
      </c>
      <c r="J53" s="27">
        <v>1.4E-5</v>
      </c>
      <c r="K53" s="74" t="s">
        <v>12</v>
      </c>
      <c r="L53" s="76">
        <f>ROUND(((D53*I53*J53)+(D53*I54*J54)),6)</f>
        <v>7.2000000000000002E-5</v>
      </c>
    </row>
    <row r="54" spans="1:12" s="28" customFormat="1" ht="21.95" customHeight="1" thickBot="1" x14ac:dyDescent="0.2">
      <c r="A54" s="79"/>
      <c r="B54" s="82"/>
      <c r="C54" s="83"/>
      <c r="D54" s="69"/>
      <c r="E54" s="71"/>
      <c r="F54" s="73"/>
      <c r="G54" s="66">
        <v>0.54300000000000004</v>
      </c>
      <c r="H54" s="67">
        <v>0.65</v>
      </c>
      <c r="I54" s="29">
        <v>0.51</v>
      </c>
      <c r="J54" s="30">
        <v>1.0000000000000001E-5</v>
      </c>
      <c r="K54" s="75"/>
      <c r="L54" s="77"/>
    </row>
    <row r="55" spans="1:12" s="28" customFormat="1" ht="21.95" customHeight="1" x14ac:dyDescent="0.15">
      <c r="A55" s="78">
        <v>2</v>
      </c>
      <c r="B55" s="80" t="s">
        <v>30</v>
      </c>
      <c r="C55" s="81"/>
      <c r="D55" s="68">
        <v>3.54</v>
      </c>
      <c r="E55" s="70">
        <v>5</v>
      </c>
      <c r="F55" s="72">
        <v>42851</v>
      </c>
      <c r="G55" s="25" t="s">
        <v>11</v>
      </c>
      <c r="H55" s="25" t="s">
        <v>11</v>
      </c>
      <c r="I55" s="26">
        <v>0.68</v>
      </c>
      <c r="J55" s="27">
        <v>1.4E-5</v>
      </c>
      <c r="K55" s="74" t="s">
        <v>12</v>
      </c>
      <c r="L55" s="76">
        <f>ROUND(((D55*I55*J55)+(D55*I56*J56)),6)</f>
        <v>5.1999999999999997E-5</v>
      </c>
    </row>
    <row r="56" spans="1:12" s="28" customFormat="1" ht="21.95" customHeight="1" thickBot="1" x14ac:dyDescent="0.2">
      <c r="A56" s="79"/>
      <c r="B56" s="82"/>
      <c r="C56" s="83"/>
      <c r="D56" s="69"/>
      <c r="E56" s="71"/>
      <c r="F56" s="73"/>
      <c r="G56" s="66">
        <v>0.56200000000000006</v>
      </c>
      <c r="H56" s="67">
        <v>0.59099999999999997</v>
      </c>
      <c r="I56" s="29">
        <v>0.51</v>
      </c>
      <c r="J56" s="30">
        <v>1.0000000000000001E-5</v>
      </c>
      <c r="K56" s="75"/>
      <c r="L56" s="77"/>
    </row>
    <row r="57" spans="1:12" s="28" customFormat="1" ht="21.95" customHeight="1" x14ac:dyDescent="0.15">
      <c r="A57" s="78">
        <v>1</v>
      </c>
      <c r="B57" s="80" t="s">
        <v>29</v>
      </c>
      <c r="C57" s="81"/>
      <c r="D57" s="68">
        <v>4.18</v>
      </c>
      <c r="E57" s="70">
        <v>6</v>
      </c>
      <c r="F57" s="72">
        <v>42844</v>
      </c>
      <c r="G57" s="25" t="s">
        <v>11</v>
      </c>
      <c r="H57" s="25" t="s">
        <v>11</v>
      </c>
      <c r="I57" s="26">
        <v>0.68</v>
      </c>
      <c r="J57" s="27">
        <v>1.4E-5</v>
      </c>
      <c r="K57" s="74" t="s">
        <v>12</v>
      </c>
      <c r="L57" s="76">
        <f>ROUND(((D57*I57*J57)+(D57*I58*J58)),6)</f>
        <v>6.0999999999999999E-5</v>
      </c>
    </row>
    <row r="58" spans="1:12" s="28" customFormat="1" ht="21.95" customHeight="1" thickBot="1" x14ac:dyDescent="0.2">
      <c r="A58" s="79"/>
      <c r="B58" s="82"/>
      <c r="C58" s="83"/>
      <c r="D58" s="69"/>
      <c r="E58" s="71"/>
      <c r="F58" s="73"/>
      <c r="G58" s="66">
        <v>0.56100000000000005</v>
      </c>
      <c r="H58" s="67">
        <v>0.54400000000000004</v>
      </c>
      <c r="I58" s="29">
        <v>0.51</v>
      </c>
      <c r="J58" s="30">
        <v>1.0000000000000001E-5</v>
      </c>
      <c r="K58" s="75"/>
      <c r="L58" s="77"/>
    </row>
    <row r="59" spans="1:12" s="28" customFormat="1" ht="21.95" customHeight="1" thickBot="1" x14ac:dyDescent="0.2">
      <c r="A59" s="115" t="s">
        <v>21</v>
      </c>
      <c r="B59" s="116"/>
      <c r="C59" s="117"/>
      <c r="D59" s="31">
        <f>SUM(D$14:D58)</f>
        <v>68.957999999999998</v>
      </c>
      <c r="E59" s="32">
        <f>SUM(E$14:E58)</f>
        <v>103</v>
      </c>
      <c r="F59" s="33"/>
      <c r="G59" s="33"/>
      <c r="H59" s="34"/>
      <c r="I59" s="35"/>
      <c r="J59" s="36"/>
      <c r="K59" s="37" t="s">
        <v>26</v>
      </c>
      <c r="L59" s="38">
        <f>SUM(L$14:L58)</f>
        <v>1.01E-3</v>
      </c>
    </row>
    <row r="60" spans="1:12" s="4" customFormat="1" ht="21" customHeight="1" x14ac:dyDescent="0.15">
      <c r="A60" s="5" t="s">
        <v>13</v>
      </c>
      <c r="C60" s="5"/>
      <c r="D60" s="6"/>
      <c r="E60" s="6"/>
      <c r="F60" s="6"/>
      <c r="G60" s="6"/>
      <c r="H60" s="6"/>
      <c r="I60" s="6"/>
      <c r="J60" s="6"/>
      <c r="K60" s="7"/>
      <c r="L60" s="8"/>
    </row>
    <row r="61" spans="1:12" s="4" customFormat="1" ht="21" customHeight="1" x14ac:dyDescent="0.15">
      <c r="A61" s="118" t="s">
        <v>14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</row>
    <row r="62" spans="1:12" s="4" customFormat="1" ht="26.25" customHeight="1" x14ac:dyDescent="0.15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</row>
    <row r="63" spans="1:12" s="4" customFormat="1" ht="21" customHeight="1" x14ac:dyDescent="0.15">
      <c r="A63" s="93" t="s">
        <v>20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</row>
    <row r="64" spans="1:12" s="1" customFormat="1" ht="15" customHeight="1" x14ac:dyDescent="0.1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</row>
    <row r="65" spans="1:13" s="1" customFormat="1" ht="33.75" customHeight="1" x14ac:dyDescent="0.1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</row>
    <row r="66" spans="1:13" s="1" customFormat="1" ht="33.75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3" s="1" customFormat="1" ht="24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3" s="1" customFormat="1" ht="18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3" s="13" customFormat="1" ht="19.5" thickBot="1" x14ac:dyDescent="0.2">
      <c r="A69" s="90" t="s">
        <v>16</v>
      </c>
      <c r="B69" s="90"/>
      <c r="C69" s="90"/>
      <c r="D69" s="90"/>
      <c r="E69" s="90"/>
      <c r="F69" s="90"/>
      <c r="G69" s="90"/>
      <c r="H69" s="90"/>
      <c r="I69" s="18"/>
      <c r="J69" s="18"/>
      <c r="K69" s="18"/>
      <c r="L69" s="17"/>
      <c r="M69" s="17"/>
    </row>
    <row r="70" spans="1:13" s="13" customFormat="1" ht="30" customHeight="1" x14ac:dyDescent="0.15">
      <c r="A70" s="125"/>
      <c r="B70" s="129" t="s">
        <v>2</v>
      </c>
      <c r="C70" s="130"/>
      <c r="D70" s="50" t="s">
        <v>3</v>
      </c>
      <c r="E70" s="94" t="s">
        <v>22</v>
      </c>
      <c r="F70" s="88" t="s">
        <v>4</v>
      </c>
      <c r="G70" s="91" t="s">
        <v>5</v>
      </c>
      <c r="H70" s="92"/>
      <c r="I70" s="51" t="s">
        <v>6</v>
      </c>
      <c r="J70" s="52" t="s">
        <v>7</v>
      </c>
      <c r="K70" s="121" t="s">
        <v>17</v>
      </c>
      <c r="L70" s="122"/>
    </row>
    <row r="71" spans="1:13" s="13" customFormat="1" ht="54" customHeight="1" x14ac:dyDescent="0.15">
      <c r="A71" s="126"/>
      <c r="B71" s="131"/>
      <c r="C71" s="132"/>
      <c r="D71" s="53" t="s">
        <v>8</v>
      </c>
      <c r="E71" s="89"/>
      <c r="F71" s="89"/>
      <c r="G71" s="54" t="s">
        <v>9</v>
      </c>
      <c r="H71" s="55" t="s">
        <v>10</v>
      </c>
      <c r="I71" s="56" t="s">
        <v>18</v>
      </c>
      <c r="J71" s="57" t="s">
        <v>19</v>
      </c>
      <c r="K71" s="123"/>
      <c r="L71" s="124"/>
    </row>
    <row r="72" spans="1:13" s="13" customFormat="1" ht="6.75" customHeight="1" thickBot="1" x14ac:dyDescent="0.2">
      <c r="A72" s="58"/>
      <c r="B72" s="127"/>
      <c r="C72" s="128"/>
      <c r="D72" s="59"/>
      <c r="E72" s="59"/>
      <c r="F72" s="59"/>
      <c r="G72" s="60"/>
      <c r="H72" s="61"/>
      <c r="I72" s="62"/>
      <c r="J72" s="63"/>
      <c r="K72" s="64"/>
      <c r="L72" s="65"/>
    </row>
    <row r="73" spans="1:13" s="28" customFormat="1" ht="21.95" customHeight="1" x14ac:dyDescent="0.15">
      <c r="A73" s="78">
        <v>22</v>
      </c>
      <c r="B73" s="80" t="s">
        <v>55</v>
      </c>
      <c r="C73" s="81"/>
      <c r="D73" s="68">
        <v>3.28</v>
      </c>
      <c r="E73" s="70">
        <v>5</v>
      </c>
      <c r="F73" s="72">
        <v>43053</v>
      </c>
      <c r="G73" s="25" t="s">
        <v>11</v>
      </c>
      <c r="H73" s="25" t="s">
        <v>11</v>
      </c>
      <c r="I73" s="26">
        <v>0.68</v>
      </c>
      <c r="J73" s="27">
        <v>1.4E-5</v>
      </c>
      <c r="K73" s="74" t="s">
        <v>12</v>
      </c>
      <c r="L73" s="76">
        <f>ROUND(((D73*I73*J73)+(D73*I74*J74)),6)</f>
        <v>4.8000000000000001E-5</v>
      </c>
    </row>
    <row r="74" spans="1:13" s="28" customFormat="1" ht="21.95" customHeight="1" thickBot="1" x14ac:dyDescent="0.2">
      <c r="A74" s="79"/>
      <c r="B74" s="82"/>
      <c r="C74" s="83"/>
      <c r="D74" s="69"/>
      <c r="E74" s="71"/>
      <c r="F74" s="73"/>
      <c r="G74" s="66">
        <v>0.57199999999999995</v>
      </c>
      <c r="H74" s="67">
        <v>0.59899999999999998</v>
      </c>
      <c r="I74" s="29">
        <v>0.51</v>
      </c>
      <c r="J74" s="30">
        <v>1.0000000000000001E-5</v>
      </c>
      <c r="K74" s="75"/>
      <c r="L74" s="77"/>
    </row>
    <row r="75" spans="1:13" s="28" customFormat="1" ht="21.95" customHeight="1" x14ac:dyDescent="0.15">
      <c r="A75" s="78">
        <v>21</v>
      </c>
      <c r="B75" s="80" t="s">
        <v>53</v>
      </c>
      <c r="C75" s="81"/>
      <c r="D75" s="68">
        <v>3.58</v>
      </c>
      <c r="E75" s="70">
        <v>5</v>
      </c>
      <c r="F75" s="72">
        <v>43046</v>
      </c>
      <c r="G75" s="25" t="s">
        <v>11</v>
      </c>
      <c r="H75" s="25" t="s">
        <v>11</v>
      </c>
      <c r="I75" s="26">
        <v>0.68</v>
      </c>
      <c r="J75" s="27">
        <v>1.4E-5</v>
      </c>
      <c r="K75" s="74" t="s">
        <v>12</v>
      </c>
      <c r="L75" s="76">
        <f>ROUND(((D75*I75*J75)+(D75*I76*J76)),6)</f>
        <v>5.1999999999999997E-5</v>
      </c>
    </row>
    <row r="76" spans="1:13" s="28" customFormat="1" ht="21.95" customHeight="1" thickBot="1" x14ac:dyDescent="0.2">
      <c r="A76" s="79"/>
      <c r="B76" s="82"/>
      <c r="C76" s="83"/>
      <c r="D76" s="69"/>
      <c r="E76" s="71"/>
      <c r="F76" s="73"/>
      <c r="G76" s="66">
        <v>0.46300000000000002</v>
      </c>
      <c r="H76" s="67">
        <v>0.623</v>
      </c>
      <c r="I76" s="29">
        <v>0.51</v>
      </c>
      <c r="J76" s="30">
        <v>1.0000000000000001E-5</v>
      </c>
      <c r="K76" s="75"/>
      <c r="L76" s="77"/>
    </row>
    <row r="77" spans="1:13" s="28" customFormat="1" ht="21.95" customHeight="1" x14ac:dyDescent="0.15">
      <c r="A77" s="78">
        <v>20</v>
      </c>
      <c r="B77" s="80" t="s">
        <v>52</v>
      </c>
      <c r="C77" s="81"/>
      <c r="D77" s="68">
        <v>3.39</v>
      </c>
      <c r="E77" s="70">
        <v>5</v>
      </c>
      <c r="F77" s="72">
        <v>43039</v>
      </c>
      <c r="G77" s="25" t="s">
        <v>11</v>
      </c>
      <c r="H77" s="25" t="s">
        <v>11</v>
      </c>
      <c r="I77" s="26">
        <v>0.68</v>
      </c>
      <c r="J77" s="27">
        <v>1.4E-5</v>
      </c>
      <c r="K77" s="74" t="s">
        <v>12</v>
      </c>
      <c r="L77" s="76">
        <f>ROUND(((D77*I77*J77)+(D77*I78*J78)),6)</f>
        <v>5.0000000000000002E-5</v>
      </c>
    </row>
    <row r="78" spans="1:13" s="28" customFormat="1" ht="21.95" customHeight="1" thickBot="1" x14ac:dyDescent="0.2">
      <c r="A78" s="79"/>
      <c r="B78" s="82"/>
      <c r="C78" s="83"/>
      <c r="D78" s="69"/>
      <c r="E78" s="71"/>
      <c r="F78" s="73"/>
      <c r="G78" s="66">
        <v>0.51900000000000002</v>
      </c>
      <c r="H78" s="67">
        <v>0.55400000000000005</v>
      </c>
      <c r="I78" s="29">
        <v>0.51</v>
      </c>
      <c r="J78" s="30">
        <v>1.0000000000000001E-5</v>
      </c>
      <c r="K78" s="75"/>
      <c r="L78" s="77"/>
    </row>
    <row r="79" spans="1:13" s="28" customFormat="1" ht="21.95" customHeight="1" x14ac:dyDescent="0.15">
      <c r="A79" s="78">
        <v>19</v>
      </c>
      <c r="B79" s="80" t="s">
        <v>50</v>
      </c>
      <c r="C79" s="81"/>
      <c r="D79" s="68">
        <v>3.52</v>
      </c>
      <c r="E79" s="70">
        <v>5</v>
      </c>
      <c r="F79" s="72">
        <v>43032</v>
      </c>
      <c r="G79" s="25" t="s">
        <v>11</v>
      </c>
      <c r="H79" s="25" t="s">
        <v>11</v>
      </c>
      <c r="I79" s="26">
        <v>0.68</v>
      </c>
      <c r="J79" s="27">
        <v>1.4E-5</v>
      </c>
      <c r="K79" s="74" t="s">
        <v>12</v>
      </c>
      <c r="L79" s="76">
        <f>ROUND(((D79*I79*J79)+(D79*I80*J80)),6)</f>
        <v>5.1E-5</v>
      </c>
    </row>
    <row r="80" spans="1:13" s="28" customFormat="1" ht="21.95" customHeight="1" thickBot="1" x14ac:dyDescent="0.2">
      <c r="A80" s="79"/>
      <c r="B80" s="82"/>
      <c r="C80" s="83"/>
      <c r="D80" s="69"/>
      <c r="E80" s="71"/>
      <c r="F80" s="73"/>
      <c r="G80" s="66">
        <v>0.40899999999999997</v>
      </c>
      <c r="H80" s="67">
        <v>0.56000000000000005</v>
      </c>
      <c r="I80" s="29">
        <v>0.51</v>
      </c>
      <c r="J80" s="30">
        <v>1.0000000000000001E-5</v>
      </c>
      <c r="K80" s="75"/>
      <c r="L80" s="77"/>
    </row>
    <row r="81" spans="1:12" s="28" customFormat="1" ht="21.95" customHeight="1" x14ac:dyDescent="0.15">
      <c r="A81" s="78">
        <v>18</v>
      </c>
      <c r="B81" s="80" t="s">
        <v>51</v>
      </c>
      <c r="C81" s="81"/>
      <c r="D81" s="68">
        <v>2.54</v>
      </c>
      <c r="E81" s="70">
        <v>4</v>
      </c>
      <c r="F81" s="72">
        <v>43025</v>
      </c>
      <c r="G81" s="25" t="s">
        <v>11</v>
      </c>
      <c r="H81" s="25" t="s">
        <v>11</v>
      </c>
      <c r="I81" s="26">
        <v>0.68</v>
      </c>
      <c r="J81" s="27">
        <v>1.4E-5</v>
      </c>
      <c r="K81" s="74" t="s">
        <v>12</v>
      </c>
      <c r="L81" s="76">
        <f>ROUND(((D81*I81*J81)+(D81*I82*J82)),6)</f>
        <v>3.6999999999999998E-5</v>
      </c>
    </row>
    <row r="82" spans="1:12" s="28" customFormat="1" ht="21.95" customHeight="1" thickBot="1" x14ac:dyDescent="0.2">
      <c r="A82" s="79"/>
      <c r="B82" s="82"/>
      <c r="C82" s="83"/>
      <c r="D82" s="69"/>
      <c r="E82" s="71"/>
      <c r="F82" s="73"/>
      <c r="G82" s="66">
        <v>0.58299999999999996</v>
      </c>
      <c r="H82" s="67">
        <v>0.53100000000000003</v>
      </c>
      <c r="I82" s="29">
        <v>0.51</v>
      </c>
      <c r="J82" s="30">
        <v>1.0000000000000001E-5</v>
      </c>
      <c r="K82" s="75"/>
      <c r="L82" s="77"/>
    </row>
    <row r="83" spans="1:12" s="28" customFormat="1" ht="21.95" customHeight="1" x14ac:dyDescent="0.15">
      <c r="A83" s="78">
        <v>17</v>
      </c>
      <c r="B83" s="80" t="s">
        <v>48</v>
      </c>
      <c r="C83" s="81"/>
      <c r="D83" s="68">
        <v>3.48</v>
      </c>
      <c r="E83" s="70">
        <v>5</v>
      </c>
      <c r="F83" s="72">
        <v>43011</v>
      </c>
      <c r="G83" s="25" t="s">
        <v>11</v>
      </c>
      <c r="H83" s="25" t="s">
        <v>11</v>
      </c>
      <c r="I83" s="26">
        <v>0.68</v>
      </c>
      <c r="J83" s="27">
        <v>1.4E-5</v>
      </c>
      <c r="K83" s="74" t="s">
        <v>12</v>
      </c>
      <c r="L83" s="76">
        <f>ROUND(((D83*I83*J83)+(D83*I84*J84)),6)</f>
        <v>5.1E-5</v>
      </c>
    </row>
    <row r="84" spans="1:12" s="28" customFormat="1" ht="21.95" customHeight="1" thickBot="1" x14ac:dyDescent="0.2">
      <c r="A84" s="79"/>
      <c r="B84" s="82"/>
      <c r="C84" s="83"/>
      <c r="D84" s="69"/>
      <c r="E84" s="71"/>
      <c r="F84" s="73"/>
      <c r="G84" s="66">
        <v>0.39100000000000001</v>
      </c>
      <c r="H84" s="67">
        <v>0.54</v>
      </c>
      <c r="I84" s="29">
        <v>0.51</v>
      </c>
      <c r="J84" s="30">
        <v>1.0000000000000001E-5</v>
      </c>
      <c r="K84" s="75"/>
      <c r="L84" s="77"/>
    </row>
    <row r="85" spans="1:12" s="28" customFormat="1" ht="21.95" customHeight="1" x14ac:dyDescent="0.15">
      <c r="A85" s="78">
        <v>16</v>
      </c>
      <c r="B85" s="80" t="s">
        <v>47</v>
      </c>
      <c r="C85" s="81"/>
      <c r="D85" s="68">
        <v>2.5299999999999998</v>
      </c>
      <c r="E85" s="70">
        <v>4</v>
      </c>
      <c r="F85" s="72">
        <v>43004</v>
      </c>
      <c r="G85" s="25" t="s">
        <v>11</v>
      </c>
      <c r="H85" s="25" t="s">
        <v>11</v>
      </c>
      <c r="I85" s="26">
        <v>0.68</v>
      </c>
      <c r="J85" s="27">
        <v>1.4E-5</v>
      </c>
      <c r="K85" s="74" t="s">
        <v>12</v>
      </c>
      <c r="L85" s="76">
        <f>ROUND(((D85*I85*J85)+(D85*I86*J86)),6)</f>
        <v>3.6999999999999998E-5</v>
      </c>
    </row>
    <row r="86" spans="1:12" s="28" customFormat="1" ht="21.95" customHeight="1" thickBot="1" x14ac:dyDescent="0.2">
      <c r="A86" s="79"/>
      <c r="B86" s="82"/>
      <c r="C86" s="83"/>
      <c r="D86" s="69"/>
      <c r="E86" s="71"/>
      <c r="F86" s="73"/>
      <c r="G86" s="66">
        <v>0.46800000000000003</v>
      </c>
      <c r="H86" s="67">
        <v>0.65</v>
      </c>
      <c r="I86" s="29">
        <v>0.51</v>
      </c>
      <c r="J86" s="30">
        <v>1.0000000000000001E-5</v>
      </c>
      <c r="K86" s="75"/>
      <c r="L86" s="77"/>
    </row>
    <row r="87" spans="1:12" s="28" customFormat="1" ht="21.95" customHeight="1" x14ac:dyDescent="0.15">
      <c r="A87" s="78">
        <v>15</v>
      </c>
      <c r="B87" s="80" t="s">
        <v>46</v>
      </c>
      <c r="C87" s="81"/>
      <c r="D87" s="68">
        <v>2.81</v>
      </c>
      <c r="E87" s="70">
        <v>4</v>
      </c>
      <c r="F87" s="72">
        <v>42997</v>
      </c>
      <c r="G87" s="25" t="s">
        <v>11</v>
      </c>
      <c r="H87" s="25" t="s">
        <v>11</v>
      </c>
      <c r="I87" s="26">
        <v>0.68</v>
      </c>
      <c r="J87" s="27">
        <v>1.4E-5</v>
      </c>
      <c r="K87" s="74" t="s">
        <v>12</v>
      </c>
      <c r="L87" s="76">
        <f>ROUND(((D87*I87*J87)+(D87*I88*J88)),6)</f>
        <v>4.1E-5</v>
      </c>
    </row>
    <row r="88" spans="1:12" s="28" customFormat="1" ht="21.95" customHeight="1" thickBot="1" x14ac:dyDescent="0.2">
      <c r="A88" s="79"/>
      <c r="B88" s="82"/>
      <c r="C88" s="83"/>
      <c r="D88" s="69"/>
      <c r="E88" s="71"/>
      <c r="F88" s="73"/>
      <c r="G88" s="66">
        <v>0.46200000000000002</v>
      </c>
      <c r="H88" s="67">
        <v>0.54300000000000004</v>
      </c>
      <c r="I88" s="29">
        <v>0.51</v>
      </c>
      <c r="J88" s="30">
        <v>1.0000000000000001E-5</v>
      </c>
      <c r="K88" s="75"/>
      <c r="L88" s="77"/>
    </row>
    <row r="89" spans="1:12" s="28" customFormat="1" ht="21.95" customHeight="1" x14ac:dyDescent="0.15">
      <c r="A89" s="78">
        <v>14</v>
      </c>
      <c r="B89" s="80" t="s">
        <v>44</v>
      </c>
      <c r="C89" s="81"/>
      <c r="D89" s="68">
        <v>3.36</v>
      </c>
      <c r="E89" s="70">
        <v>5</v>
      </c>
      <c r="F89" s="72">
        <v>42990</v>
      </c>
      <c r="G89" s="25" t="s">
        <v>11</v>
      </c>
      <c r="H89" s="25" t="s">
        <v>11</v>
      </c>
      <c r="I89" s="26">
        <v>0.68</v>
      </c>
      <c r="J89" s="27">
        <v>1.4E-5</v>
      </c>
      <c r="K89" s="74" t="s">
        <v>12</v>
      </c>
      <c r="L89" s="76">
        <f>ROUND(((D89*I89*J89)+(D89*I90*J90)),6)</f>
        <v>4.8999999999999998E-5</v>
      </c>
    </row>
    <row r="90" spans="1:12" s="28" customFormat="1" ht="21.95" customHeight="1" thickBot="1" x14ac:dyDescent="0.2">
      <c r="A90" s="79"/>
      <c r="B90" s="82"/>
      <c r="C90" s="83"/>
      <c r="D90" s="69"/>
      <c r="E90" s="71"/>
      <c r="F90" s="73"/>
      <c r="G90" s="66">
        <v>0.51300000000000001</v>
      </c>
      <c r="H90" s="67">
        <v>0.64700000000000002</v>
      </c>
      <c r="I90" s="29">
        <v>0.51</v>
      </c>
      <c r="J90" s="30">
        <v>1.0000000000000001E-5</v>
      </c>
      <c r="K90" s="75"/>
      <c r="L90" s="77"/>
    </row>
    <row r="91" spans="1:12" s="28" customFormat="1" ht="21.95" customHeight="1" x14ac:dyDescent="0.15">
      <c r="A91" s="78">
        <v>13</v>
      </c>
      <c r="B91" s="80" t="s">
        <v>45</v>
      </c>
      <c r="C91" s="81"/>
      <c r="D91" s="68">
        <v>1.83</v>
      </c>
      <c r="E91" s="70">
        <v>3</v>
      </c>
      <c r="F91" s="72">
        <v>42983</v>
      </c>
      <c r="G91" s="25" t="s">
        <v>11</v>
      </c>
      <c r="H91" s="25" t="s">
        <v>11</v>
      </c>
      <c r="I91" s="26">
        <v>0.68</v>
      </c>
      <c r="J91" s="27">
        <v>1.4E-5</v>
      </c>
      <c r="K91" s="74" t="s">
        <v>12</v>
      </c>
      <c r="L91" s="76">
        <f>ROUND(((D91*I91*J91)+(D91*I92*J92)),6)</f>
        <v>2.6999999999999999E-5</v>
      </c>
    </row>
    <row r="92" spans="1:12" s="28" customFormat="1" ht="21.95" customHeight="1" thickBot="1" x14ac:dyDescent="0.2">
      <c r="A92" s="79"/>
      <c r="B92" s="82"/>
      <c r="C92" s="83"/>
      <c r="D92" s="69"/>
      <c r="E92" s="71"/>
      <c r="F92" s="73"/>
      <c r="G92" s="66">
        <v>0.69799999999999995</v>
      </c>
      <c r="H92" s="67">
        <v>0.59399999999999997</v>
      </c>
      <c r="I92" s="29">
        <v>0.51</v>
      </c>
      <c r="J92" s="30">
        <v>1.0000000000000001E-5</v>
      </c>
      <c r="K92" s="75"/>
      <c r="L92" s="77"/>
    </row>
    <row r="93" spans="1:12" s="28" customFormat="1" ht="21.95" customHeight="1" x14ac:dyDescent="0.15">
      <c r="A93" s="78">
        <v>12</v>
      </c>
      <c r="B93" s="80" t="s">
        <v>43</v>
      </c>
      <c r="C93" s="81"/>
      <c r="D93" s="68">
        <v>2.94</v>
      </c>
      <c r="E93" s="70">
        <v>4</v>
      </c>
      <c r="F93" s="72">
        <v>42934</v>
      </c>
      <c r="G93" s="25" t="s">
        <v>11</v>
      </c>
      <c r="H93" s="25" t="s">
        <v>11</v>
      </c>
      <c r="I93" s="26">
        <v>0.68</v>
      </c>
      <c r="J93" s="27">
        <v>1.4E-5</v>
      </c>
      <c r="K93" s="74" t="s">
        <v>12</v>
      </c>
      <c r="L93" s="76">
        <f>ROUND(((D93*I93*J93)+(D93*I94*J94)),6)</f>
        <v>4.3000000000000002E-5</v>
      </c>
    </row>
    <row r="94" spans="1:12" s="28" customFormat="1" ht="21.95" customHeight="1" thickBot="1" x14ac:dyDescent="0.2">
      <c r="A94" s="79"/>
      <c r="B94" s="82"/>
      <c r="C94" s="83"/>
      <c r="D94" s="69"/>
      <c r="E94" s="71"/>
      <c r="F94" s="73"/>
      <c r="G94" s="66">
        <v>0.56799999999999995</v>
      </c>
      <c r="H94" s="67">
        <v>0.438</v>
      </c>
      <c r="I94" s="29">
        <v>0.51</v>
      </c>
      <c r="J94" s="30">
        <v>1.0000000000000001E-5</v>
      </c>
      <c r="K94" s="75"/>
      <c r="L94" s="77"/>
    </row>
    <row r="95" spans="1:12" s="28" customFormat="1" ht="21.95" customHeight="1" x14ac:dyDescent="0.15">
      <c r="A95" s="78">
        <v>11</v>
      </c>
      <c r="B95" s="80" t="s">
        <v>42</v>
      </c>
      <c r="C95" s="81"/>
      <c r="D95" s="68">
        <v>3.36</v>
      </c>
      <c r="E95" s="70">
        <v>5</v>
      </c>
      <c r="F95" s="72">
        <v>42927</v>
      </c>
      <c r="G95" s="25" t="s">
        <v>11</v>
      </c>
      <c r="H95" s="25" t="s">
        <v>11</v>
      </c>
      <c r="I95" s="26">
        <v>0.68</v>
      </c>
      <c r="J95" s="27">
        <v>1.4E-5</v>
      </c>
      <c r="K95" s="74" t="s">
        <v>12</v>
      </c>
      <c r="L95" s="76">
        <f>ROUND(((D95*I95*J95)+(D95*I96*J96)),6)</f>
        <v>4.8999999999999998E-5</v>
      </c>
    </row>
    <row r="96" spans="1:12" s="28" customFormat="1" ht="21.95" customHeight="1" thickBot="1" x14ac:dyDescent="0.2">
      <c r="A96" s="79"/>
      <c r="B96" s="82"/>
      <c r="C96" s="83"/>
      <c r="D96" s="69"/>
      <c r="E96" s="71"/>
      <c r="F96" s="73"/>
      <c r="G96" s="66">
        <v>0.53800000000000003</v>
      </c>
      <c r="H96" s="67">
        <v>0.48599999999999999</v>
      </c>
      <c r="I96" s="29">
        <v>0.51</v>
      </c>
      <c r="J96" s="30">
        <v>1.0000000000000001E-5</v>
      </c>
      <c r="K96" s="75"/>
      <c r="L96" s="77"/>
    </row>
    <row r="97" spans="1:12" s="28" customFormat="1" ht="21.95" customHeight="1" x14ac:dyDescent="0.15">
      <c r="A97" s="78">
        <v>10</v>
      </c>
      <c r="B97" s="80" t="s">
        <v>40</v>
      </c>
      <c r="C97" s="81"/>
      <c r="D97" s="68">
        <v>3.24</v>
      </c>
      <c r="E97" s="70">
        <v>5</v>
      </c>
      <c r="F97" s="72">
        <v>42921</v>
      </c>
      <c r="G97" s="25" t="s">
        <v>11</v>
      </c>
      <c r="H97" s="25" t="s">
        <v>11</v>
      </c>
      <c r="I97" s="26">
        <v>0.68</v>
      </c>
      <c r="J97" s="27">
        <v>1.4E-5</v>
      </c>
      <c r="K97" s="74" t="s">
        <v>12</v>
      </c>
      <c r="L97" s="76">
        <f>ROUND(((D97*I97*J97)+(D97*I98*J98)),6)</f>
        <v>4.6999999999999997E-5</v>
      </c>
    </row>
    <row r="98" spans="1:12" s="28" customFormat="1" ht="21.95" customHeight="1" thickBot="1" x14ac:dyDescent="0.2">
      <c r="A98" s="79"/>
      <c r="B98" s="82"/>
      <c r="C98" s="83"/>
      <c r="D98" s="69"/>
      <c r="E98" s="71"/>
      <c r="F98" s="73"/>
      <c r="G98" s="66">
        <v>0.59099999999999997</v>
      </c>
      <c r="H98" s="67">
        <v>0.57299999999999995</v>
      </c>
      <c r="I98" s="29">
        <v>0.51</v>
      </c>
      <c r="J98" s="30">
        <v>1.0000000000000001E-5</v>
      </c>
      <c r="K98" s="75"/>
      <c r="L98" s="77"/>
    </row>
    <row r="99" spans="1:12" s="28" customFormat="1" ht="21.95" customHeight="1" x14ac:dyDescent="0.15">
      <c r="A99" s="78">
        <v>9</v>
      </c>
      <c r="B99" s="80" t="s">
        <v>39</v>
      </c>
      <c r="C99" s="81"/>
      <c r="D99" s="68">
        <v>3.31</v>
      </c>
      <c r="E99" s="70">
        <v>5</v>
      </c>
      <c r="F99" s="72">
        <v>42914</v>
      </c>
      <c r="G99" s="25" t="s">
        <v>11</v>
      </c>
      <c r="H99" s="25" t="s">
        <v>11</v>
      </c>
      <c r="I99" s="26">
        <v>0.68</v>
      </c>
      <c r="J99" s="27">
        <v>1.4E-5</v>
      </c>
      <c r="K99" s="74" t="s">
        <v>12</v>
      </c>
      <c r="L99" s="76">
        <f>ROUND(((D99*I99*J99)+(D99*I100*J100)),6)</f>
        <v>4.8000000000000001E-5</v>
      </c>
    </row>
    <row r="100" spans="1:12" s="28" customFormat="1" ht="21.95" customHeight="1" thickBot="1" x14ac:dyDescent="0.2">
      <c r="A100" s="79"/>
      <c r="B100" s="82"/>
      <c r="C100" s="83"/>
      <c r="D100" s="69"/>
      <c r="E100" s="71"/>
      <c r="F100" s="73"/>
      <c r="G100" s="66">
        <v>0.45100000000000001</v>
      </c>
      <c r="H100" s="67">
        <v>0.56599999999999995</v>
      </c>
      <c r="I100" s="29">
        <v>0.51</v>
      </c>
      <c r="J100" s="30">
        <v>1.0000000000000001E-5</v>
      </c>
      <c r="K100" s="75"/>
      <c r="L100" s="77"/>
    </row>
    <row r="101" spans="1:12" s="28" customFormat="1" ht="21.95" customHeight="1" x14ac:dyDescent="0.15">
      <c r="A101" s="78">
        <v>8</v>
      </c>
      <c r="B101" s="80" t="s">
        <v>41</v>
      </c>
      <c r="C101" s="81"/>
      <c r="D101" s="68">
        <v>3.52</v>
      </c>
      <c r="E101" s="70">
        <v>5</v>
      </c>
      <c r="F101" s="72">
        <v>42911</v>
      </c>
      <c r="G101" s="25" t="s">
        <v>11</v>
      </c>
      <c r="H101" s="25" t="s">
        <v>11</v>
      </c>
      <c r="I101" s="26">
        <v>0.68</v>
      </c>
      <c r="J101" s="27">
        <v>1.4E-5</v>
      </c>
      <c r="K101" s="74" t="s">
        <v>12</v>
      </c>
      <c r="L101" s="76">
        <f>ROUND(((D101*I101*J101)+(D101*I102*J102)),6)</f>
        <v>5.1E-5</v>
      </c>
    </row>
    <row r="102" spans="1:12" s="28" customFormat="1" ht="21.95" customHeight="1" thickBot="1" x14ac:dyDescent="0.2">
      <c r="A102" s="79"/>
      <c r="B102" s="82"/>
      <c r="C102" s="83"/>
      <c r="D102" s="69"/>
      <c r="E102" s="71"/>
      <c r="F102" s="73"/>
      <c r="G102" s="66">
        <v>0.505</v>
      </c>
      <c r="H102" s="67">
        <v>0.495</v>
      </c>
      <c r="I102" s="29">
        <v>0.51</v>
      </c>
      <c r="J102" s="30">
        <v>1.0000000000000001E-5</v>
      </c>
      <c r="K102" s="75"/>
      <c r="L102" s="77"/>
    </row>
    <row r="103" spans="1:12" s="28" customFormat="1" ht="21.95" customHeight="1" x14ac:dyDescent="0.15">
      <c r="A103" s="78">
        <v>7</v>
      </c>
      <c r="B103" s="80" t="s">
        <v>37</v>
      </c>
      <c r="C103" s="81"/>
      <c r="D103" s="68">
        <v>3.57</v>
      </c>
      <c r="E103" s="70">
        <v>5</v>
      </c>
      <c r="F103" s="72">
        <v>42901</v>
      </c>
      <c r="G103" s="25" t="s">
        <v>11</v>
      </c>
      <c r="H103" s="25" t="s">
        <v>11</v>
      </c>
      <c r="I103" s="26">
        <v>0.68</v>
      </c>
      <c r="J103" s="27">
        <v>1.4E-5</v>
      </c>
      <c r="K103" s="74" t="s">
        <v>12</v>
      </c>
      <c r="L103" s="76">
        <f>ROUND(((D103*I103*J103)+(D103*I104*J104)),6)</f>
        <v>5.1999999999999997E-5</v>
      </c>
    </row>
    <row r="104" spans="1:12" s="28" customFormat="1" ht="21.95" customHeight="1" thickBot="1" x14ac:dyDescent="0.2">
      <c r="A104" s="79"/>
      <c r="B104" s="82"/>
      <c r="C104" s="83"/>
      <c r="D104" s="69"/>
      <c r="E104" s="71"/>
      <c r="F104" s="73"/>
      <c r="G104" s="66">
        <v>0.48399999999999999</v>
      </c>
      <c r="H104" s="67">
        <v>0.56599999999999995</v>
      </c>
      <c r="I104" s="29">
        <v>0.51</v>
      </c>
      <c r="J104" s="30">
        <v>1.0000000000000001E-5</v>
      </c>
      <c r="K104" s="75"/>
      <c r="L104" s="77"/>
    </row>
    <row r="105" spans="1:12" s="28" customFormat="1" ht="21.95" customHeight="1" x14ac:dyDescent="0.15">
      <c r="A105" s="78">
        <v>6</v>
      </c>
      <c r="B105" s="80" t="s">
        <v>36</v>
      </c>
      <c r="C105" s="81"/>
      <c r="D105" s="68">
        <v>3.58</v>
      </c>
      <c r="E105" s="70">
        <v>5</v>
      </c>
      <c r="F105" s="72">
        <v>42892</v>
      </c>
      <c r="G105" s="25" t="s">
        <v>11</v>
      </c>
      <c r="H105" s="25" t="s">
        <v>11</v>
      </c>
      <c r="I105" s="26">
        <v>0.68</v>
      </c>
      <c r="J105" s="27">
        <v>1.4E-5</v>
      </c>
      <c r="K105" s="74" t="s">
        <v>12</v>
      </c>
      <c r="L105" s="76">
        <f>ROUND(((D105*I105*J105)+(D105*I106*J106)),6)</f>
        <v>5.1999999999999997E-5</v>
      </c>
    </row>
    <row r="106" spans="1:12" s="28" customFormat="1" ht="21.95" customHeight="1" thickBot="1" x14ac:dyDescent="0.2">
      <c r="A106" s="79"/>
      <c r="B106" s="82"/>
      <c r="C106" s="83"/>
      <c r="D106" s="69"/>
      <c r="E106" s="71"/>
      <c r="F106" s="73"/>
      <c r="G106" s="66">
        <v>0.56100000000000005</v>
      </c>
      <c r="H106" s="67">
        <v>0.65400000000000003</v>
      </c>
      <c r="I106" s="29">
        <v>0.51</v>
      </c>
      <c r="J106" s="30">
        <v>1.0000000000000001E-5</v>
      </c>
      <c r="K106" s="75"/>
      <c r="L106" s="77"/>
    </row>
    <row r="107" spans="1:12" s="28" customFormat="1" ht="21.95" customHeight="1" x14ac:dyDescent="0.15">
      <c r="A107" s="78">
        <v>5</v>
      </c>
      <c r="B107" s="80" t="s">
        <v>35</v>
      </c>
      <c r="C107" s="81"/>
      <c r="D107" s="68">
        <v>3.54</v>
      </c>
      <c r="E107" s="70">
        <v>5</v>
      </c>
      <c r="F107" s="72">
        <v>42880</v>
      </c>
      <c r="G107" s="25" t="s">
        <v>11</v>
      </c>
      <c r="H107" s="25" t="s">
        <v>11</v>
      </c>
      <c r="I107" s="26">
        <v>0.68</v>
      </c>
      <c r="J107" s="27">
        <v>1.4E-5</v>
      </c>
      <c r="K107" s="74" t="s">
        <v>12</v>
      </c>
      <c r="L107" s="76">
        <f>ROUND(((D107*I107*J107)+(D107*I108*J108)),6)</f>
        <v>5.1999999999999997E-5</v>
      </c>
    </row>
    <row r="108" spans="1:12" s="28" customFormat="1" ht="21.95" customHeight="1" thickBot="1" x14ac:dyDescent="0.2">
      <c r="A108" s="79"/>
      <c r="B108" s="82"/>
      <c r="C108" s="83"/>
      <c r="D108" s="69"/>
      <c r="E108" s="71"/>
      <c r="F108" s="73"/>
      <c r="G108" s="66">
        <v>0.47099999999999997</v>
      </c>
      <c r="H108" s="67">
        <v>0.49299999999999999</v>
      </c>
      <c r="I108" s="29">
        <v>0.51</v>
      </c>
      <c r="J108" s="30">
        <v>1.0000000000000001E-5</v>
      </c>
      <c r="K108" s="75"/>
      <c r="L108" s="77"/>
    </row>
    <row r="109" spans="1:12" s="28" customFormat="1" ht="21.95" customHeight="1" x14ac:dyDescent="0.15">
      <c r="A109" s="78">
        <v>4</v>
      </c>
      <c r="B109" s="80" t="s">
        <v>33</v>
      </c>
      <c r="C109" s="81"/>
      <c r="D109" s="68">
        <v>3.65</v>
      </c>
      <c r="E109" s="70">
        <v>5</v>
      </c>
      <c r="F109" s="72">
        <v>42873</v>
      </c>
      <c r="G109" s="25" t="s">
        <v>11</v>
      </c>
      <c r="H109" s="25" t="s">
        <v>11</v>
      </c>
      <c r="I109" s="26">
        <v>0.68</v>
      </c>
      <c r="J109" s="27">
        <v>1.4E-5</v>
      </c>
      <c r="K109" s="74" t="s">
        <v>12</v>
      </c>
      <c r="L109" s="76">
        <f>ROUND(((D109*I109*J109)+(D109*I110*J110)),6)</f>
        <v>5.3000000000000001E-5</v>
      </c>
    </row>
    <row r="110" spans="1:12" s="28" customFormat="1" ht="21.95" customHeight="1" thickBot="1" x14ac:dyDescent="0.2">
      <c r="A110" s="79"/>
      <c r="B110" s="82"/>
      <c r="C110" s="83"/>
      <c r="D110" s="69"/>
      <c r="E110" s="71"/>
      <c r="F110" s="73"/>
      <c r="G110" s="66">
        <v>0.46800000000000003</v>
      </c>
      <c r="H110" s="67">
        <v>0.52400000000000002</v>
      </c>
      <c r="I110" s="29">
        <v>0.51</v>
      </c>
      <c r="J110" s="30">
        <v>1.0000000000000001E-5</v>
      </c>
      <c r="K110" s="75"/>
      <c r="L110" s="77"/>
    </row>
    <row r="111" spans="1:12" s="28" customFormat="1" ht="21.95" customHeight="1" x14ac:dyDescent="0.15">
      <c r="A111" s="78">
        <v>3</v>
      </c>
      <c r="B111" s="80" t="s">
        <v>32</v>
      </c>
      <c r="C111" s="81"/>
      <c r="D111" s="68">
        <v>4.76</v>
      </c>
      <c r="E111" s="70">
        <v>7</v>
      </c>
      <c r="F111" s="72">
        <v>42866</v>
      </c>
      <c r="G111" s="25" t="s">
        <v>11</v>
      </c>
      <c r="H111" s="25" t="s">
        <v>11</v>
      </c>
      <c r="I111" s="26">
        <v>0.68</v>
      </c>
      <c r="J111" s="27">
        <v>1.4E-5</v>
      </c>
      <c r="K111" s="74" t="s">
        <v>12</v>
      </c>
      <c r="L111" s="76">
        <f>ROUND(((D111*I111*J111)+(D111*I112*J112)),6)</f>
        <v>6.9999999999999994E-5</v>
      </c>
    </row>
    <row r="112" spans="1:12" s="28" customFormat="1" ht="21.95" customHeight="1" thickBot="1" x14ac:dyDescent="0.2">
      <c r="A112" s="79"/>
      <c r="B112" s="82"/>
      <c r="C112" s="83"/>
      <c r="D112" s="69"/>
      <c r="E112" s="71"/>
      <c r="F112" s="73"/>
      <c r="G112" s="66">
        <v>0.52600000000000002</v>
      </c>
      <c r="H112" s="67">
        <v>0.64600000000000002</v>
      </c>
      <c r="I112" s="29">
        <v>0.51</v>
      </c>
      <c r="J112" s="30">
        <v>1.0000000000000001E-5</v>
      </c>
      <c r="K112" s="75"/>
      <c r="L112" s="77"/>
    </row>
    <row r="113" spans="1:12" s="28" customFormat="1" ht="21.95" customHeight="1" x14ac:dyDescent="0.15">
      <c r="A113" s="78">
        <v>2</v>
      </c>
      <c r="B113" s="80" t="s">
        <v>30</v>
      </c>
      <c r="C113" s="81"/>
      <c r="D113" s="68">
        <v>3.44</v>
      </c>
      <c r="E113" s="70">
        <v>5</v>
      </c>
      <c r="F113" s="72">
        <v>42851</v>
      </c>
      <c r="G113" s="25" t="s">
        <v>11</v>
      </c>
      <c r="H113" s="25" t="s">
        <v>11</v>
      </c>
      <c r="I113" s="26">
        <v>0.68</v>
      </c>
      <c r="J113" s="27">
        <v>1.4E-5</v>
      </c>
      <c r="K113" s="74" t="s">
        <v>12</v>
      </c>
      <c r="L113" s="76">
        <f>ROUND(((D113*I113*J113)+(D113*I114*J114)),6)</f>
        <v>5.0000000000000002E-5</v>
      </c>
    </row>
    <row r="114" spans="1:12" s="28" customFormat="1" ht="21.95" customHeight="1" thickBot="1" x14ac:dyDescent="0.2">
      <c r="A114" s="79"/>
      <c r="B114" s="82"/>
      <c r="C114" s="83"/>
      <c r="D114" s="69"/>
      <c r="E114" s="71"/>
      <c r="F114" s="73"/>
      <c r="G114" s="66">
        <v>0.53</v>
      </c>
      <c r="H114" s="67">
        <v>0.59099999999999997</v>
      </c>
      <c r="I114" s="29">
        <v>0.51</v>
      </c>
      <c r="J114" s="30">
        <v>1.0000000000000001E-5</v>
      </c>
      <c r="K114" s="75"/>
      <c r="L114" s="77"/>
    </row>
    <row r="115" spans="1:12" s="28" customFormat="1" ht="21.95" customHeight="1" thickBot="1" x14ac:dyDescent="0.2">
      <c r="A115" s="78">
        <v>1</v>
      </c>
      <c r="B115" s="82" t="s">
        <v>31</v>
      </c>
      <c r="C115" s="83"/>
      <c r="D115" s="68">
        <v>4.95</v>
      </c>
      <c r="E115" s="70">
        <v>7</v>
      </c>
      <c r="F115" s="72">
        <v>42844</v>
      </c>
      <c r="G115" s="25" t="s">
        <v>11</v>
      </c>
      <c r="H115" s="25" t="s">
        <v>11</v>
      </c>
      <c r="I115" s="26">
        <v>0.68</v>
      </c>
      <c r="J115" s="27">
        <v>1.4E-5</v>
      </c>
      <c r="K115" s="74" t="s">
        <v>12</v>
      </c>
      <c r="L115" s="76">
        <f>ROUND(((D115*I115*J115)+(D115*I116*J116)),6)</f>
        <v>7.2000000000000002E-5</v>
      </c>
    </row>
    <row r="116" spans="1:12" s="28" customFormat="1" ht="21.95" customHeight="1" thickBot="1" x14ac:dyDescent="0.2">
      <c r="A116" s="79"/>
      <c r="B116" s="119"/>
      <c r="C116" s="120"/>
      <c r="D116" s="69"/>
      <c r="E116" s="71"/>
      <c r="F116" s="73"/>
      <c r="G116" s="66">
        <v>0.53300000000000003</v>
      </c>
      <c r="H116" s="67">
        <v>0.54800000000000004</v>
      </c>
      <c r="I116" s="29">
        <v>0.51</v>
      </c>
      <c r="J116" s="30">
        <v>1.0000000000000001E-5</v>
      </c>
      <c r="K116" s="75"/>
      <c r="L116" s="77"/>
    </row>
    <row r="117" spans="1:12" s="28" customFormat="1" ht="21.95" customHeight="1" thickBot="1" x14ac:dyDescent="0.2">
      <c r="A117" s="115" t="s">
        <v>21</v>
      </c>
      <c r="B117" s="116"/>
      <c r="C117" s="117"/>
      <c r="D117" s="31">
        <f>SUM(D72:D116)</f>
        <v>74.180000000000007</v>
      </c>
      <c r="E117" s="32">
        <f>SUM(E72:E116)</f>
        <v>108</v>
      </c>
      <c r="F117" s="33"/>
      <c r="G117" s="33"/>
      <c r="H117" s="34"/>
      <c r="I117" s="35"/>
      <c r="J117" s="36"/>
      <c r="K117" s="37" t="s">
        <v>23</v>
      </c>
      <c r="L117" s="38">
        <f>SUM(L72:L116)</f>
        <v>1.0819999999999998E-3</v>
      </c>
    </row>
    <row r="118" spans="1:12" s="4" customFormat="1" ht="21" customHeight="1" x14ac:dyDescent="0.15">
      <c r="A118" s="5" t="s">
        <v>13</v>
      </c>
      <c r="C118" s="5"/>
      <c r="D118" s="6"/>
      <c r="E118" s="6"/>
      <c r="F118" s="6"/>
      <c r="G118" s="6"/>
      <c r="H118" s="6"/>
      <c r="I118" s="6"/>
      <c r="J118" s="6"/>
      <c r="K118" s="7"/>
      <c r="L118" s="8"/>
    </row>
    <row r="119" spans="1:12" s="4" customFormat="1" ht="21" customHeight="1" x14ac:dyDescent="0.15">
      <c r="A119" s="118" t="s">
        <v>14</v>
      </c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</row>
    <row r="120" spans="1:12" s="4" customFormat="1" ht="26.25" customHeight="1" x14ac:dyDescent="0.15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</row>
    <row r="121" spans="1:12" s="4" customFormat="1" ht="21" customHeight="1" x14ac:dyDescent="0.15">
      <c r="A121" s="93" t="s">
        <v>20</v>
      </c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</row>
    <row r="122" spans="1:12" s="1" customFormat="1" ht="15" customHeight="1" x14ac:dyDescent="0.1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1:12" s="1" customFormat="1" ht="33.75" customHeight="1" x14ac:dyDescent="0.15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</row>
    <row r="124" spans="1:12" s="1" customFormat="1" ht="33.75" customHeight="1" x14ac:dyDescent="0.1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1:12" s="1" customFormat="1" ht="24.75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s="1" customFormat="1" ht="14.25" customHeight="1" x14ac:dyDescent="0.15">
      <c r="A126" s="10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</sheetData>
  <sheetProtection selectLockedCells="1" selectUnlockedCells="1"/>
  <mergeCells count="339">
    <mergeCell ref="A15:A16"/>
    <mergeCell ref="B15:C16"/>
    <mergeCell ref="D15:D16"/>
    <mergeCell ref="E15:E16"/>
    <mergeCell ref="F15:F16"/>
    <mergeCell ref="K15:K16"/>
    <mergeCell ref="L15:L16"/>
    <mergeCell ref="A73:A74"/>
    <mergeCell ref="B73:C74"/>
    <mergeCell ref="D73:D74"/>
    <mergeCell ref="E73:E74"/>
    <mergeCell ref="F73:F74"/>
    <mergeCell ref="K73:K74"/>
    <mergeCell ref="L73:L74"/>
    <mergeCell ref="A19:A20"/>
    <mergeCell ref="B19:C20"/>
    <mergeCell ref="D19:D20"/>
    <mergeCell ref="E19:E20"/>
    <mergeCell ref="F19:F20"/>
    <mergeCell ref="K19:K20"/>
    <mergeCell ref="L19:L20"/>
    <mergeCell ref="A77:A78"/>
    <mergeCell ref="B77:C78"/>
    <mergeCell ref="D77:D78"/>
    <mergeCell ref="E77:E78"/>
    <mergeCell ref="F77:F78"/>
    <mergeCell ref="K77:K78"/>
    <mergeCell ref="L77:L78"/>
    <mergeCell ref="A25:A26"/>
    <mergeCell ref="B25:C26"/>
    <mergeCell ref="D25:D26"/>
    <mergeCell ref="E25:E26"/>
    <mergeCell ref="F25:F26"/>
    <mergeCell ref="K25:K26"/>
    <mergeCell ref="L25:L26"/>
    <mergeCell ref="A27:A28"/>
    <mergeCell ref="B27:C28"/>
    <mergeCell ref="D27:D28"/>
    <mergeCell ref="A83:A84"/>
    <mergeCell ref="B83:C84"/>
    <mergeCell ref="D83:D84"/>
    <mergeCell ref="E83:E84"/>
    <mergeCell ref="F83:F84"/>
    <mergeCell ref="K83:K84"/>
    <mergeCell ref="L83:L84"/>
    <mergeCell ref="A29:A30"/>
    <mergeCell ref="B29:C30"/>
    <mergeCell ref="D29:D30"/>
    <mergeCell ref="E29:E30"/>
    <mergeCell ref="F29:F30"/>
    <mergeCell ref="K29:K30"/>
    <mergeCell ref="L29:L30"/>
    <mergeCell ref="B43:C44"/>
    <mergeCell ref="D43:D44"/>
    <mergeCell ref="E43:E44"/>
    <mergeCell ref="L31:L32"/>
    <mergeCell ref="A39:A40"/>
    <mergeCell ref="B39:C40"/>
    <mergeCell ref="D39:D40"/>
    <mergeCell ref="E39:E40"/>
    <mergeCell ref="F39:F40"/>
    <mergeCell ref="K39:K40"/>
    <mergeCell ref="E27:E28"/>
    <mergeCell ref="F27:F28"/>
    <mergeCell ref="K27:K28"/>
    <mergeCell ref="L27:L28"/>
    <mergeCell ref="A37:A38"/>
    <mergeCell ref="B37:C38"/>
    <mergeCell ref="D37:D38"/>
    <mergeCell ref="E37:E38"/>
    <mergeCell ref="F37:F38"/>
    <mergeCell ref="K37:K38"/>
    <mergeCell ref="L37:L38"/>
    <mergeCell ref="A33:A34"/>
    <mergeCell ref="B33:C34"/>
    <mergeCell ref="D33:D34"/>
    <mergeCell ref="E33:E34"/>
    <mergeCell ref="F33:F34"/>
    <mergeCell ref="K33:K34"/>
    <mergeCell ref="L33:L34"/>
    <mergeCell ref="A31:A32"/>
    <mergeCell ref="B31:C32"/>
    <mergeCell ref="D31:D32"/>
    <mergeCell ref="E31:E32"/>
    <mergeCell ref="F31:F32"/>
    <mergeCell ref="K31:K32"/>
    <mergeCell ref="A95:A96"/>
    <mergeCell ref="B95:C96"/>
    <mergeCell ref="D95:D96"/>
    <mergeCell ref="E95:E96"/>
    <mergeCell ref="F95:F96"/>
    <mergeCell ref="K95:K96"/>
    <mergeCell ref="L95:L96"/>
    <mergeCell ref="B57:C58"/>
    <mergeCell ref="A70:A71"/>
    <mergeCell ref="D57:D58"/>
    <mergeCell ref="B72:C72"/>
    <mergeCell ref="L57:L58"/>
    <mergeCell ref="B70:C71"/>
    <mergeCell ref="A59:C59"/>
    <mergeCell ref="A93:A94"/>
    <mergeCell ref="A79:A80"/>
    <mergeCell ref="B79:C80"/>
    <mergeCell ref="D79:D80"/>
    <mergeCell ref="E79:E80"/>
    <mergeCell ref="F79:F80"/>
    <mergeCell ref="K79:K80"/>
    <mergeCell ref="L79:L80"/>
    <mergeCell ref="A81:A82"/>
    <mergeCell ref="B81:C82"/>
    <mergeCell ref="L107:L108"/>
    <mergeCell ref="A107:A108"/>
    <mergeCell ref="B107:C108"/>
    <mergeCell ref="D107:D108"/>
    <mergeCell ref="E107:E108"/>
    <mergeCell ref="F107:F108"/>
    <mergeCell ref="K49:K50"/>
    <mergeCell ref="L49:L50"/>
    <mergeCell ref="A49:A50"/>
    <mergeCell ref="B49:C50"/>
    <mergeCell ref="D49:D50"/>
    <mergeCell ref="E49:E50"/>
    <mergeCell ref="F49:F50"/>
    <mergeCell ref="K53:K54"/>
    <mergeCell ref="L53:L54"/>
    <mergeCell ref="A51:A52"/>
    <mergeCell ref="B51:C52"/>
    <mergeCell ref="D51:D52"/>
    <mergeCell ref="E51:E52"/>
    <mergeCell ref="F51:F52"/>
    <mergeCell ref="K51:K52"/>
    <mergeCell ref="L51:L52"/>
    <mergeCell ref="A53:A54"/>
    <mergeCell ref="A61:L62"/>
    <mergeCell ref="A113:A114"/>
    <mergeCell ref="B113:C114"/>
    <mergeCell ref="K70:L71"/>
    <mergeCell ref="F55:F56"/>
    <mergeCell ref="D113:D114"/>
    <mergeCell ref="E113:E114"/>
    <mergeCell ref="F113:F114"/>
    <mergeCell ref="K113:K114"/>
    <mergeCell ref="L113:L114"/>
    <mergeCell ref="A111:A112"/>
    <mergeCell ref="B111:C112"/>
    <mergeCell ref="D111:D112"/>
    <mergeCell ref="E111:E112"/>
    <mergeCell ref="F111:F112"/>
    <mergeCell ref="K111:K112"/>
    <mergeCell ref="L111:L112"/>
    <mergeCell ref="A109:A110"/>
    <mergeCell ref="B109:C110"/>
    <mergeCell ref="D109:D110"/>
    <mergeCell ref="E109:E110"/>
    <mergeCell ref="F109:F110"/>
    <mergeCell ref="K109:K110"/>
    <mergeCell ref="L109:L110"/>
    <mergeCell ref="K107:K108"/>
    <mergeCell ref="A124:L124"/>
    <mergeCell ref="A117:C117"/>
    <mergeCell ref="A121:L123"/>
    <mergeCell ref="A119:L120"/>
    <mergeCell ref="K115:K116"/>
    <mergeCell ref="L115:L116"/>
    <mergeCell ref="A115:A116"/>
    <mergeCell ref="B115:C116"/>
    <mergeCell ref="D115:D116"/>
    <mergeCell ref="E115:E116"/>
    <mergeCell ref="F115:F116"/>
    <mergeCell ref="E12:E13"/>
    <mergeCell ref="F12:F13"/>
    <mergeCell ref="L7:M7"/>
    <mergeCell ref="B14:C14"/>
    <mergeCell ref="K57:K58"/>
    <mergeCell ref="A57:A58"/>
    <mergeCell ref="A55:A56"/>
    <mergeCell ref="B55:C56"/>
    <mergeCell ref="B53:C54"/>
    <mergeCell ref="D53:D54"/>
    <mergeCell ref="E53:E54"/>
    <mergeCell ref="F53:F54"/>
    <mergeCell ref="B47:C48"/>
    <mergeCell ref="D47:D48"/>
    <mergeCell ref="E47:E48"/>
    <mergeCell ref="F47:F48"/>
    <mergeCell ref="K47:K48"/>
    <mergeCell ref="L47:L48"/>
    <mergeCell ref="A45:A46"/>
    <mergeCell ref="B45:C46"/>
    <mergeCell ref="D45:D46"/>
    <mergeCell ref="E45:E46"/>
    <mergeCell ref="F45:F46"/>
    <mergeCell ref="K45:K46"/>
    <mergeCell ref="D1:L1"/>
    <mergeCell ref="B2:L2"/>
    <mergeCell ref="A5:K5"/>
    <mergeCell ref="A6:K6"/>
    <mergeCell ref="A7:K7"/>
    <mergeCell ref="F70:F71"/>
    <mergeCell ref="A69:H69"/>
    <mergeCell ref="G70:H70"/>
    <mergeCell ref="A63:L65"/>
    <mergeCell ref="E70:E71"/>
    <mergeCell ref="K55:K56"/>
    <mergeCell ref="L55:L56"/>
    <mergeCell ref="D55:D56"/>
    <mergeCell ref="E55:E56"/>
    <mergeCell ref="E57:E58"/>
    <mergeCell ref="F57:F58"/>
    <mergeCell ref="A47:A48"/>
    <mergeCell ref="G4:L4"/>
    <mergeCell ref="A9:B9"/>
    <mergeCell ref="A12:A13"/>
    <mergeCell ref="K12:L13"/>
    <mergeCell ref="B12:C13"/>
    <mergeCell ref="G12:H12"/>
    <mergeCell ref="A11:H11"/>
    <mergeCell ref="A105:A106"/>
    <mergeCell ref="B105:C106"/>
    <mergeCell ref="D105:D106"/>
    <mergeCell ref="E105:E106"/>
    <mergeCell ref="F105:F106"/>
    <mergeCell ref="K105:K106"/>
    <mergeCell ref="L105:L106"/>
    <mergeCell ref="L45:L46"/>
    <mergeCell ref="A43:A44"/>
    <mergeCell ref="A85:A86"/>
    <mergeCell ref="B85:C86"/>
    <mergeCell ref="D85:D86"/>
    <mergeCell ref="E85:E86"/>
    <mergeCell ref="F85:F86"/>
    <mergeCell ref="K85:K86"/>
    <mergeCell ref="L85:L86"/>
    <mergeCell ref="A87:A88"/>
    <mergeCell ref="B87:C88"/>
    <mergeCell ref="D87:D88"/>
    <mergeCell ref="E87:E88"/>
    <mergeCell ref="F87:F88"/>
    <mergeCell ref="K87:K88"/>
    <mergeCell ref="L87:L88"/>
    <mergeCell ref="A97:A98"/>
    <mergeCell ref="B97:C98"/>
    <mergeCell ref="D97:D98"/>
    <mergeCell ref="E97:E98"/>
    <mergeCell ref="F97:F98"/>
    <mergeCell ref="K97:K98"/>
    <mergeCell ref="L97:L98"/>
    <mergeCell ref="E91:E92"/>
    <mergeCell ref="F91:F92"/>
    <mergeCell ref="K91:K92"/>
    <mergeCell ref="L91:L92"/>
    <mergeCell ref="B93:C94"/>
    <mergeCell ref="D93:D94"/>
    <mergeCell ref="E93:E94"/>
    <mergeCell ref="F93:F94"/>
    <mergeCell ref="K93:K94"/>
    <mergeCell ref="L93:L94"/>
    <mergeCell ref="A99:A100"/>
    <mergeCell ref="B99:C100"/>
    <mergeCell ref="D99:D100"/>
    <mergeCell ref="E99:E100"/>
    <mergeCell ref="F99:F100"/>
    <mergeCell ref="K99:K100"/>
    <mergeCell ref="L99:L100"/>
    <mergeCell ref="A101:A102"/>
    <mergeCell ref="B101:C102"/>
    <mergeCell ref="D101:D102"/>
    <mergeCell ref="E101:E102"/>
    <mergeCell ref="F101:F102"/>
    <mergeCell ref="K101:K102"/>
    <mergeCell ref="L101:L102"/>
    <mergeCell ref="A103:A104"/>
    <mergeCell ref="B103:C104"/>
    <mergeCell ref="D103:D104"/>
    <mergeCell ref="E103:E104"/>
    <mergeCell ref="F103:F104"/>
    <mergeCell ref="K103:K104"/>
    <mergeCell ref="L103:L104"/>
    <mergeCell ref="A35:A36"/>
    <mergeCell ref="B35:C36"/>
    <mergeCell ref="D35:D36"/>
    <mergeCell ref="E35:E36"/>
    <mergeCell ref="F35:F36"/>
    <mergeCell ref="K35:K36"/>
    <mergeCell ref="L35:L36"/>
    <mergeCell ref="A89:A90"/>
    <mergeCell ref="B89:C90"/>
    <mergeCell ref="D89:D90"/>
    <mergeCell ref="E89:E90"/>
    <mergeCell ref="F89:F90"/>
    <mergeCell ref="K89:K90"/>
    <mergeCell ref="L89:L90"/>
    <mergeCell ref="A91:A92"/>
    <mergeCell ref="B91:C92"/>
    <mergeCell ref="D91:D92"/>
    <mergeCell ref="L39:L40"/>
    <mergeCell ref="F43:F44"/>
    <mergeCell ref="K43:K44"/>
    <mergeCell ref="L43:L44"/>
    <mergeCell ref="A41:A42"/>
    <mergeCell ref="B41:C42"/>
    <mergeCell ref="D41:D42"/>
    <mergeCell ref="E41:E42"/>
    <mergeCell ref="F41:F42"/>
    <mergeCell ref="K41:K42"/>
    <mergeCell ref="L41:L42"/>
    <mergeCell ref="K23:K24"/>
    <mergeCell ref="L23:L24"/>
    <mergeCell ref="A21:A22"/>
    <mergeCell ref="B21:C22"/>
    <mergeCell ref="D21:D22"/>
    <mergeCell ref="E21:E22"/>
    <mergeCell ref="F21:F22"/>
    <mergeCell ref="K21:K22"/>
    <mergeCell ref="L21:L22"/>
    <mergeCell ref="D81:D82"/>
    <mergeCell ref="E81:E82"/>
    <mergeCell ref="F81:F82"/>
    <mergeCell ref="K81:K82"/>
    <mergeCell ref="L81:L82"/>
    <mergeCell ref="A17:A18"/>
    <mergeCell ref="B17:C18"/>
    <mergeCell ref="D17:D18"/>
    <mergeCell ref="E17:E18"/>
    <mergeCell ref="F17:F18"/>
    <mergeCell ref="K17:K18"/>
    <mergeCell ref="L17:L18"/>
    <mergeCell ref="A75:A76"/>
    <mergeCell ref="B75:C76"/>
    <mergeCell ref="D75:D76"/>
    <mergeCell ref="E75:E76"/>
    <mergeCell ref="F75:F76"/>
    <mergeCell ref="K75:K76"/>
    <mergeCell ref="L75:L76"/>
    <mergeCell ref="A23:A24"/>
    <mergeCell ref="B23:C24"/>
    <mergeCell ref="D23:D24"/>
    <mergeCell ref="E23:E24"/>
    <mergeCell ref="F23:F24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40" fitToHeight="2" orientation="portrait" r:id="rId1"/>
  <rowBreaks count="1" manualBreakCount="1"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検査結果</vt:lpstr>
      <vt:lpstr>検査結果!Print_Area</vt:lpstr>
      <vt:lpstr>検査結果!Print_Titles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市原　正道</cp:lastModifiedBy>
  <cp:lastPrinted>2017-04-27T12:18:19Z</cp:lastPrinted>
  <dcterms:created xsi:type="dcterms:W3CDTF">2011-12-07T07:54:13Z</dcterms:created>
  <dcterms:modified xsi:type="dcterms:W3CDTF">2018-11-15T09:48:19Z</dcterms:modified>
</cp:coreProperties>
</file>