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4715" windowHeight="7950"/>
  </bookViews>
  <sheets>
    <sheet name="検査結果" sheetId="1" r:id="rId1"/>
  </sheets>
  <definedNames>
    <definedName name="_xlnm.Print_Area" localSheetId="0">検査結果!$A$1:$L$182</definedName>
    <definedName name="_xlnm.Print_Titles" localSheetId="0">検査結果!$1:$9</definedName>
  </definedNames>
  <calcPr calcId="145621"/>
</workbook>
</file>

<file path=xl/calcChain.xml><?xml version="1.0" encoding="utf-8"?>
<calcChain xmlns="http://schemas.openxmlformats.org/spreadsheetml/2006/main">
  <c r="L105" i="1" l="1"/>
  <c r="L103" i="1"/>
  <c r="L101" i="1"/>
  <c r="L107" i="1"/>
  <c r="L109" i="1"/>
  <c r="L111" i="1"/>
  <c r="L15" i="1"/>
  <c r="L17" i="1"/>
  <c r="L19" i="1"/>
  <c r="L21" i="1" l="1"/>
  <c r="L23" i="1"/>
  <c r="L117" i="1" l="1"/>
  <c r="L115" i="1"/>
  <c r="L113" i="1"/>
  <c r="L25" i="1"/>
  <c r="L27" i="1"/>
  <c r="L29" i="1"/>
  <c r="L31" i="1"/>
  <c r="L33" i="1"/>
  <c r="L119" i="1"/>
  <c r="L121" i="1"/>
  <c r="L35" i="1"/>
  <c r="L123" i="1"/>
  <c r="L37" i="1"/>
  <c r="L125" i="1"/>
  <c r="L39" i="1"/>
  <c r="L127" i="1"/>
  <c r="L41" i="1"/>
  <c r="L43" i="1"/>
  <c r="L129" i="1"/>
  <c r="L131" i="1"/>
  <c r="L45" i="1"/>
  <c r="L133" i="1"/>
  <c r="L47" i="1"/>
  <c r="L135" i="1"/>
  <c r="L49" i="1"/>
  <c r="L137" i="1"/>
  <c r="L51" i="1"/>
  <c r="L139" i="1"/>
  <c r="L53" i="1"/>
  <c r="L141" i="1"/>
  <c r="L55" i="1"/>
  <c r="E173" i="1"/>
  <c r="E87" i="1"/>
  <c r="L143" i="1"/>
  <c r="D87" i="1"/>
  <c r="L57" i="1"/>
  <c r="L145" i="1"/>
  <c r="D173" i="1"/>
  <c r="L59" i="1"/>
  <c r="L147" i="1"/>
  <c r="L61" i="1"/>
  <c r="L63" i="1"/>
  <c r="L149" i="1"/>
  <c r="L65" i="1"/>
  <c r="L151" i="1"/>
  <c r="L153" i="1"/>
  <c r="L67" i="1"/>
  <c r="L155" i="1"/>
  <c r="L69" i="1"/>
  <c r="L71" i="1"/>
  <c r="L157" i="1"/>
  <c r="L159" i="1"/>
  <c r="L73" i="1"/>
  <c r="L75" i="1"/>
  <c r="L161" i="1"/>
  <c r="L163" i="1"/>
  <c r="L77" i="1"/>
  <c r="L165" i="1"/>
  <c r="L79" i="1"/>
  <c r="L81" i="1"/>
  <c r="L167" i="1"/>
  <c r="L169" i="1"/>
  <c r="L83" i="1"/>
  <c r="L85" i="1"/>
  <c r="L171" i="1"/>
  <c r="L173" i="1" l="1"/>
  <c r="L87" i="1"/>
</calcChain>
</file>

<file path=xl/sharedStrings.xml><?xml version="1.0" encoding="utf-8"?>
<sst xmlns="http://schemas.openxmlformats.org/spreadsheetml/2006/main" count="432" uniqueCount="153">
  <si>
    <t>学校給食（提供食）の放射性物質検査の結果について</t>
    <rPh sb="0" eb="2">
      <t>ガッコウ</t>
    </rPh>
    <rPh sb="2" eb="4">
      <t>キュウショク</t>
    </rPh>
    <rPh sb="5" eb="7">
      <t>テイキョウ</t>
    </rPh>
    <rPh sb="7" eb="8">
      <t>ショク</t>
    </rPh>
    <rPh sb="10" eb="13">
      <t>ホウシャセイ</t>
    </rPh>
    <rPh sb="13" eb="15">
      <t>ブッシツ</t>
    </rPh>
    <rPh sb="15" eb="17">
      <t>ケンサ</t>
    </rPh>
    <rPh sb="18" eb="20">
      <t>ケッカ</t>
    </rPh>
    <phoneticPr fontId="2"/>
  </si>
  <si>
    <t>２　検査方法　　（１）ゲルマニウム半導体検出器γ線スペクトロメトリーによる核種分析</t>
    <rPh sb="2" eb="4">
      <t>ケンサ</t>
    </rPh>
    <rPh sb="4" eb="6">
      <t>ホウホウ</t>
    </rPh>
    <rPh sb="37" eb="39">
      <t>カクシュ</t>
    </rPh>
    <rPh sb="39" eb="41">
      <t>ブンセキ</t>
    </rPh>
    <phoneticPr fontId="2"/>
  </si>
  <si>
    <t>　　　　　　　　　 　（２）学校給食で実際に児童生徒に提供した１食分（１人分）を１週間（５日分）ごとにまとめて検査</t>
    <rPh sb="14" eb="16">
      <t>ガッコウ</t>
    </rPh>
    <rPh sb="16" eb="18">
      <t>キュウショク</t>
    </rPh>
    <rPh sb="19" eb="21">
      <t>ジッサイ</t>
    </rPh>
    <rPh sb="22" eb="24">
      <t>ジドウ</t>
    </rPh>
    <rPh sb="24" eb="26">
      <t>セイト</t>
    </rPh>
    <rPh sb="27" eb="29">
      <t>テイキョウ</t>
    </rPh>
    <rPh sb="32" eb="34">
      <t>ショクブン</t>
    </rPh>
    <rPh sb="36" eb="38">
      <t>ニンブン</t>
    </rPh>
    <rPh sb="41" eb="43">
      <t>シュウカン</t>
    </rPh>
    <rPh sb="45" eb="47">
      <t>ニチブン</t>
    </rPh>
    <rPh sb="55" eb="57">
      <t>ケンサ</t>
    </rPh>
    <phoneticPr fontId="2"/>
  </si>
  <si>
    <t>給食提供期間</t>
    <rPh sb="0" eb="2">
      <t>キュウショク</t>
    </rPh>
    <rPh sb="2" eb="4">
      <t>テイキョウ</t>
    </rPh>
    <rPh sb="4" eb="6">
      <t>キカン</t>
    </rPh>
    <phoneticPr fontId="2"/>
  </si>
  <si>
    <t>合計重量</t>
    <rPh sb="0" eb="2">
      <t>ゴウケイ</t>
    </rPh>
    <rPh sb="2" eb="4">
      <t>ジュウリョウ</t>
    </rPh>
    <phoneticPr fontId="2"/>
  </si>
  <si>
    <t>検査日</t>
    <rPh sb="0" eb="3">
      <t>ケンサビ</t>
    </rPh>
    <phoneticPr fontId="2"/>
  </si>
  <si>
    <t>検査結果（Bq/Kg)</t>
    <rPh sb="0" eb="2">
      <t>ケンサ</t>
    </rPh>
    <rPh sb="2" eb="4">
      <t>ケッカ</t>
    </rPh>
    <phoneticPr fontId="2"/>
  </si>
  <si>
    <t>Cs含有量</t>
    <rPh sb="2" eb="4">
      <t>ガンユウ</t>
    </rPh>
    <phoneticPr fontId="2"/>
  </si>
  <si>
    <t>係数（～12歳)</t>
    <rPh sb="0" eb="2">
      <t>ケイスウ</t>
    </rPh>
    <rPh sb="6" eb="7">
      <t>サイ</t>
    </rPh>
    <phoneticPr fontId="2"/>
  </si>
  <si>
    <t>（Kg）</t>
    <phoneticPr fontId="2"/>
  </si>
  <si>
    <t>放射性
セシウム134</t>
    <rPh sb="0" eb="3">
      <t>ホウシャセイ</t>
    </rPh>
    <phoneticPr fontId="2"/>
  </si>
  <si>
    <t>放射性
セシウム137</t>
    <rPh sb="0" eb="3">
      <t>ホウシャセイ</t>
    </rPh>
    <phoneticPr fontId="2"/>
  </si>
  <si>
    <t>1回目</t>
    <rPh sb="1" eb="3">
      <t>カイメ</t>
    </rPh>
    <phoneticPr fontId="2"/>
  </si>
  <si>
    <t>検出せず</t>
    <rPh sb="0" eb="2">
      <t>ケンシュツ</t>
    </rPh>
    <phoneticPr fontId="2"/>
  </si>
  <si>
    <t>0～</t>
    <phoneticPr fontId="2"/>
  </si>
  <si>
    <t>・検査結果の（　）の数値は、検査機器の検出限界値を示しています。</t>
    <rPh sb="1" eb="3">
      <t>ケンサ</t>
    </rPh>
    <rPh sb="3" eb="5">
      <t>ケッカ</t>
    </rPh>
    <rPh sb="10" eb="12">
      <t>スウチ</t>
    </rPh>
    <rPh sb="14" eb="16">
      <t>ケンサ</t>
    </rPh>
    <rPh sb="16" eb="18">
      <t>キキ</t>
    </rPh>
    <rPh sb="19" eb="21">
      <t>ケンシュツ</t>
    </rPh>
    <rPh sb="21" eb="23">
      <t>ゲンカイ</t>
    </rPh>
    <rPh sb="23" eb="24">
      <t>チ</t>
    </rPh>
    <rPh sb="25" eb="26">
      <t>シメ</t>
    </rPh>
    <phoneticPr fontId="2"/>
  </si>
  <si>
    <t>・検査結果から計算される放射性セシウム134・137による内部被ばくの実効線量は、「検出せず」の場合、セシウム134と137がそれぞれ0から検出限界値と等量まで含まれていると仮定したうえで、国際放射線防護委員会（ＩＣRP)が定めた実効線量係数（mSv/Bq)を用いて計算しています。</t>
    <rPh sb="1" eb="3">
      <t>ケンサ</t>
    </rPh>
    <rPh sb="3" eb="5">
      <t>ケッカ</t>
    </rPh>
    <rPh sb="7" eb="9">
      <t>ケイサン</t>
    </rPh>
    <rPh sb="12" eb="15">
      <t>ホウシャセイ</t>
    </rPh>
    <rPh sb="29" eb="31">
      <t>ナイブ</t>
    </rPh>
    <rPh sb="31" eb="32">
      <t>ヒ</t>
    </rPh>
    <rPh sb="35" eb="37">
      <t>ジッコウ</t>
    </rPh>
    <rPh sb="37" eb="39">
      <t>センリョウ</t>
    </rPh>
    <rPh sb="42" eb="44">
      <t>ケンシュツ</t>
    </rPh>
    <rPh sb="48" eb="50">
      <t>バアイ</t>
    </rPh>
    <rPh sb="70" eb="72">
      <t>ケンシュツ</t>
    </rPh>
    <rPh sb="72" eb="74">
      <t>ゲンカイ</t>
    </rPh>
    <rPh sb="74" eb="75">
      <t>チ</t>
    </rPh>
    <rPh sb="76" eb="77">
      <t>トウ</t>
    </rPh>
    <rPh sb="77" eb="78">
      <t>リョウ</t>
    </rPh>
    <rPh sb="80" eb="81">
      <t>フク</t>
    </rPh>
    <rPh sb="87" eb="89">
      <t>カテイ</t>
    </rPh>
    <rPh sb="133" eb="135">
      <t>ケイサン</t>
    </rPh>
    <phoneticPr fontId="2"/>
  </si>
  <si>
    <t>千葉市教育委員会学校教育部保健体育課</t>
    <rPh sb="0" eb="3">
      <t>チバシ</t>
    </rPh>
    <rPh sb="3" eb="5">
      <t>キョウイク</t>
    </rPh>
    <rPh sb="5" eb="8">
      <t>イインカイ</t>
    </rPh>
    <rPh sb="8" eb="10">
      <t>ガッコウ</t>
    </rPh>
    <rPh sb="10" eb="12">
      <t>キョウイク</t>
    </rPh>
    <rPh sb="12" eb="13">
      <t>ブ</t>
    </rPh>
    <rPh sb="13" eb="15">
      <t>ホケン</t>
    </rPh>
    <rPh sb="15" eb="17">
      <t>タイイク</t>
    </rPh>
    <rPh sb="17" eb="18">
      <t>カ</t>
    </rPh>
    <phoneticPr fontId="1"/>
  </si>
  <si>
    <t>【継続検査対象給食センター：新港学校給食センターＢ献立】検査結果と内部被ばくの実効線量</t>
    <rPh sb="1" eb="3">
      <t>ケイゾク</t>
    </rPh>
    <rPh sb="3" eb="5">
      <t>ケンサ</t>
    </rPh>
    <rPh sb="5" eb="7">
      <t>タイショウ</t>
    </rPh>
    <rPh sb="7" eb="9">
      <t>キュウショク</t>
    </rPh>
    <rPh sb="14" eb="16">
      <t>シンミナト</t>
    </rPh>
    <rPh sb="16" eb="18">
      <t>ガッコウ</t>
    </rPh>
    <rPh sb="18" eb="20">
      <t>キュウショク</t>
    </rPh>
    <rPh sb="25" eb="27">
      <t>コンダテ</t>
    </rPh>
    <phoneticPr fontId="2"/>
  </si>
  <si>
    <t>放射性セシウムの内部被ばくの実効線量（mSv）</t>
    <rPh sb="0" eb="3">
      <t>ホウシャセイ</t>
    </rPh>
    <phoneticPr fontId="2"/>
  </si>
  <si>
    <t>Bg/Kg</t>
    <phoneticPr fontId="2"/>
  </si>
  <si>
    <t>mSv/Bg</t>
    <phoneticPr fontId="2"/>
  </si>
  <si>
    <r>
      <t>・国の食品安全委員会の平成23年10月27日の答申によると「食品中に含まれる放射性物質の食品健康影響評価」として、生涯における追加の内部被ばくの累積実効線量がおおよそ</t>
    </r>
    <r>
      <rPr>
        <b/>
        <u/>
        <sz val="12"/>
        <rFont val="HGPｺﾞｼｯｸM"/>
        <family val="3"/>
        <charset val="128"/>
      </rPr>
      <t>100mSv以上</t>
    </r>
    <r>
      <rPr>
        <sz val="12"/>
        <rFont val="HGPｺﾞｼｯｸM"/>
        <family val="3"/>
        <charset val="128"/>
      </rPr>
      <t>で放射線による健康影響の可能性があるとされています。
　なお、厚生労働省では食品による内部被ばく量の上限を</t>
    </r>
    <r>
      <rPr>
        <b/>
        <u/>
        <sz val="12"/>
        <rFont val="HGPｺﾞｼｯｸM"/>
        <family val="3"/>
        <charset val="128"/>
      </rPr>
      <t>年間1mSv</t>
    </r>
    <r>
      <rPr>
        <sz val="12"/>
        <rFont val="HGPｺﾞｼｯｸM"/>
        <family val="3"/>
        <charset val="128"/>
      </rPr>
      <t>とすることを基本として、食品中の放射性物質に関する基準値の見直しを図りました（平成24年4月1日より施行）。</t>
    </r>
    <rPh sb="1" eb="2">
      <t>クニ</t>
    </rPh>
    <rPh sb="3" eb="5">
      <t>ショクヒン</t>
    </rPh>
    <rPh sb="5" eb="7">
      <t>アンゼン</t>
    </rPh>
    <rPh sb="7" eb="10">
      <t>イインカイ</t>
    </rPh>
    <rPh sb="11" eb="13">
      <t>ヘイセイ</t>
    </rPh>
    <rPh sb="15" eb="16">
      <t>ネン</t>
    </rPh>
    <rPh sb="18" eb="19">
      <t>ガツ</t>
    </rPh>
    <rPh sb="21" eb="22">
      <t>ニチ</t>
    </rPh>
    <rPh sb="23" eb="25">
      <t>トウシン</t>
    </rPh>
    <rPh sb="30" eb="32">
      <t>ショクヒン</t>
    </rPh>
    <rPh sb="32" eb="33">
      <t>チュウ</t>
    </rPh>
    <rPh sb="34" eb="35">
      <t>フク</t>
    </rPh>
    <rPh sb="38" eb="41">
      <t>ホウシャセイ</t>
    </rPh>
    <rPh sb="41" eb="43">
      <t>ブッシツ</t>
    </rPh>
    <rPh sb="44" eb="46">
      <t>ショクヒン</t>
    </rPh>
    <rPh sb="46" eb="48">
      <t>ケンコウ</t>
    </rPh>
    <rPh sb="48" eb="50">
      <t>エイキョウ</t>
    </rPh>
    <rPh sb="50" eb="52">
      <t>ヒョウカ</t>
    </rPh>
    <rPh sb="57" eb="59">
      <t>ショウガイ</t>
    </rPh>
    <rPh sb="63" eb="65">
      <t>ツイカ</t>
    </rPh>
    <rPh sb="66" eb="68">
      <t>ナイブ</t>
    </rPh>
    <rPh sb="68" eb="69">
      <t>ヒ</t>
    </rPh>
    <rPh sb="72" eb="74">
      <t>ルイセキ</t>
    </rPh>
    <rPh sb="74" eb="76">
      <t>ジッコウ</t>
    </rPh>
    <rPh sb="76" eb="78">
      <t>センリョウ</t>
    </rPh>
    <rPh sb="89" eb="91">
      <t>イジョウ</t>
    </rPh>
    <rPh sb="92" eb="95">
      <t>ホウシャセン</t>
    </rPh>
    <rPh sb="98" eb="100">
      <t>ケンコウ</t>
    </rPh>
    <rPh sb="100" eb="102">
      <t>エイキョウ</t>
    </rPh>
    <rPh sb="103" eb="106">
      <t>カノウセイ</t>
    </rPh>
    <rPh sb="175" eb="178">
      <t>キジュンチ</t>
    </rPh>
    <rPh sb="183" eb="184">
      <t>ハカ</t>
    </rPh>
    <rPh sb="189" eb="191">
      <t>ヘイセイ</t>
    </rPh>
    <rPh sb="193" eb="194">
      <t>ネン</t>
    </rPh>
    <rPh sb="195" eb="196">
      <t>ガツ</t>
    </rPh>
    <rPh sb="197" eb="198">
      <t>ニチ</t>
    </rPh>
    <rPh sb="200" eb="202">
      <t>シコウ</t>
    </rPh>
    <phoneticPr fontId="2"/>
  </si>
  <si>
    <t>合　　　計</t>
    <rPh sb="0" eb="1">
      <t>ゴウ</t>
    </rPh>
    <rPh sb="4" eb="5">
      <t>ケイ</t>
    </rPh>
    <phoneticPr fontId="2"/>
  </si>
  <si>
    <t>食数
（食）</t>
    <rPh sb="0" eb="1">
      <t>ショク</t>
    </rPh>
    <rPh sb="1" eb="2">
      <t>スウ</t>
    </rPh>
    <rPh sb="4" eb="5">
      <t>ショク</t>
    </rPh>
    <phoneticPr fontId="1"/>
  </si>
  <si>
    <t>0～</t>
    <phoneticPr fontId="2"/>
  </si>
  <si>
    <t>１　検査機関　　千葉市保健福祉局健康部環境保健研究所</t>
    <rPh sb="2" eb="4">
      <t>ケンサ</t>
    </rPh>
    <rPh sb="4" eb="6">
      <t>キカン</t>
    </rPh>
    <rPh sb="8" eb="11">
      <t>チバシ</t>
    </rPh>
    <rPh sb="11" eb="13">
      <t>ホケン</t>
    </rPh>
    <rPh sb="13" eb="15">
      <t>フクシ</t>
    </rPh>
    <rPh sb="15" eb="16">
      <t>キョク</t>
    </rPh>
    <rPh sb="16" eb="18">
      <t>ケンコウ</t>
    </rPh>
    <rPh sb="18" eb="19">
      <t>ブ</t>
    </rPh>
    <rPh sb="19" eb="21">
      <t>カンキョウ</t>
    </rPh>
    <rPh sb="21" eb="23">
      <t>ホケン</t>
    </rPh>
    <rPh sb="23" eb="26">
      <t>ケンキュウジョ</t>
    </rPh>
    <phoneticPr fontId="2"/>
  </si>
  <si>
    <t>【継続検査対象小学校：寒川小学校】検査結果と内部被ばくの実効線量</t>
    <rPh sb="1" eb="3">
      <t>ケイゾク</t>
    </rPh>
    <rPh sb="3" eb="5">
      <t>ケンサ</t>
    </rPh>
    <rPh sb="5" eb="7">
      <t>タイショウ</t>
    </rPh>
    <rPh sb="7" eb="10">
      <t>ショウガッコウ</t>
    </rPh>
    <rPh sb="11" eb="13">
      <t>サムカワ</t>
    </rPh>
    <rPh sb="13" eb="16">
      <t>ショウガッコウ</t>
    </rPh>
    <rPh sb="17" eb="19">
      <t>ケンサ</t>
    </rPh>
    <rPh sb="19" eb="21">
      <t>ケッカ</t>
    </rPh>
    <rPh sb="22" eb="25">
      <t>ナイブヒ</t>
    </rPh>
    <rPh sb="28" eb="32">
      <t>ジッコウセンリョウ</t>
    </rPh>
    <phoneticPr fontId="2"/>
  </si>
  <si>
    <t>平成26年4月10日～4月15日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</si>
  <si>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（Kg）</t>
    <phoneticPr fontId="2"/>
  </si>
  <si>
    <t>(&lt;0.467)</t>
    <phoneticPr fontId="2"/>
  </si>
  <si>
    <t>(&lt;0.574)</t>
    <phoneticPr fontId="2"/>
  </si>
  <si>
    <t>(&lt;0.445)</t>
    <phoneticPr fontId="2"/>
  </si>
  <si>
    <t>(&lt;0.513)</t>
    <phoneticPr fontId="2"/>
  </si>
  <si>
    <t>平成26年4月10日～15日</t>
    <rPh sb="0" eb="2">
      <t>ヘイセイ</t>
    </rPh>
    <rPh sb="4" eb="5">
      <t>ネン</t>
    </rPh>
    <rPh sb="6" eb="7">
      <t>ガツ</t>
    </rPh>
    <rPh sb="9" eb="10">
      <t>ニチ</t>
    </rPh>
    <rPh sb="13" eb="14">
      <t>ニチ</t>
    </rPh>
    <phoneticPr fontId="2"/>
  </si>
  <si>
    <t>平成26年4月16日～4月22日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</si>
  <si>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(&lt;0.498)</t>
    <phoneticPr fontId="2"/>
  </si>
  <si>
    <t>(&lt;0.540)</t>
    <phoneticPr fontId="2"/>
  </si>
  <si>
    <t>平成26年4月16日～22日</t>
    <rPh sb="0" eb="2">
      <t>ヘイセイ</t>
    </rPh>
    <rPh sb="4" eb="5">
      <t>ネン</t>
    </rPh>
    <rPh sb="6" eb="7">
      <t>ガツ</t>
    </rPh>
    <rPh sb="9" eb="10">
      <t>ニチ</t>
    </rPh>
    <rPh sb="13" eb="14">
      <t>ニチ</t>
    </rPh>
    <phoneticPr fontId="2"/>
  </si>
  <si>
    <t>(&lt;0.407)</t>
    <phoneticPr fontId="2"/>
  </si>
  <si>
    <t>(&lt;0.508)</t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</si>
  <si>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</si>
  <si>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</si>
  <si>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平成26年4月23日～28日</t>
    <rPh sb="0" eb="2">
      <t>ヘイセイ</t>
    </rPh>
    <rPh sb="4" eb="5">
      <t>ネン</t>
    </rPh>
    <rPh sb="6" eb="7">
      <t>ガツ</t>
    </rPh>
    <rPh sb="9" eb="10">
      <t>ニチ</t>
    </rPh>
    <rPh sb="13" eb="14">
      <t>ニチ</t>
    </rPh>
    <phoneticPr fontId="2"/>
  </si>
  <si>
    <t>(&lt;0.415)</t>
    <phoneticPr fontId="2"/>
  </si>
  <si>
    <t>(&lt;0.517)</t>
    <phoneticPr fontId="2"/>
  </si>
  <si>
    <t>平成26年4月23日、24日、28日</t>
    <rPh sb="0" eb="2">
      <t>ヘイセイ</t>
    </rPh>
    <rPh sb="4" eb="5">
      <t>ネン</t>
    </rPh>
    <rPh sb="6" eb="7">
      <t>ガツ</t>
    </rPh>
    <rPh sb="9" eb="10">
      <t>ニチ</t>
    </rPh>
    <rPh sb="13" eb="14">
      <t>ニチ</t>
    </rPh>
    <rPh sb="17" eb="18">
      <t>ニチ</t>
    </rPh>
    <phoneticPr fontId="2"/>
  </si>
  <si>
    <t>(&lt;0.562)</t>
    <phoneticPr fontId="2"/>
  </si>
  <si>
    <t>(&lt;0.359)</t>
    <phoneticPr fontId="2"/>
  </si>
  <si>
    <t>4回目</t>
    <rPh sb="1" eb="3">
      <t>カイメ</t>
    </rPh>
    <phoneticPr fontId="2"/>
  </si>
  <si>
    <t>平成26年4月30日～5月13日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</si>
  <si>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(&lt;0.556)</t>
    <phoneticPr fontId="2"/>
  </si>
  <si>
    <t>(&lt;0.497)</t>
    <phoneticPr fontId="2"/>
  </si>
  <si>
    <t>(&lt;0.436)</t>
    <phoneticPr fontId="2"/>
  </si>
  <si>
    <t>(&lt;0.464)</t>
    <phoneticPr fontId="2"/>
  </si>
  <si>
    <t>5回目</t>
    <rPh sb="1" eb="3">
      <t>カイメ</t>
    </rPh>
    <phoneticPr fontId="2"/>
  </si>
  <si>
    <t>平成26年5月14日～5月20日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</si>
  <si>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(&lt;0.547)</t>
    <phoneticPr fontId="2"/>
  </si>
  <si>
    <t>(&lt;0.488)</t>
    <phoneticPr fontId="2"/>
  </si>
  <si>
    <t>(&lt;0.384)</t>
    <phoneticPr fontId="2"/>
  </si>
  <si>
    <t>(&lt;0.579)</t>
    <phoneticPr fontId="2"/>
  </si>
  <si>
    <t>平成26年5月21日～5月27日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</si>
  <si>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(&lt;0.47)</t>
    <phoneticPr fontId="2"/>
  </si>
  <si>
    <t>(&lt;0.507)</t>
    <phoneticPr fontId="2"/>
  </si>
  <si>
    <t>(&lt;0.455)</t>
    <phoneticPr fontId="2"/>
  </si>
  <si>
    <t>(&lt;0.558)</t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</si>
  <si>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</si>
  <si>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</si>
  <si>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平成26年5月28日～6月3日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4" eb="15">
      <t>ニチ</t>
    </rPh>
    <phoneticPr fontId="2"/>
  </si>
  <si>
    <t>(&lt;0.43)</t>
    <phoneticPr fontId="2"/>
  </si>
  <si>
    <t>(&lt;0.47)</t>
    <phoneticPr fontId="2"/>
  </si>
  <si>
    <t>(&lt;0.49)</t>
    <phoneticPr fontId="2"/>
  </si>
  <si>
    <t>平成26年5月28日～30日、6月3日</t>
    <rPh sb="0" eb="2">
      <t>ヘイセイ</t>
    </rPh>
    <rPh sb="4" eb="5">
      <t>ネン</t>
    </rPh>
    <rPh sb="6" eb="7">
      <t>ガツ</t>
    </rPh>
    <rPh sb="9" eb="10">
      <t>ニチ</t>
    </rPh>
    <rPh sb="13" eb="14">
      <t>ニチ</t>
    </rPh>
    <rPh sb="16" eb="17">
      <t>ガツ</t>
    </rPh>
    <rPh sb="18" eb="19">
      <t>ニチ</t>
    </rPh>
    <phoneticPr fontId="2"/>
  </si>
  <si>
    <t>8回目</t>
    <rPh sb="1" eb="3">
      <t>カイメ</t>
    </rPh>
    <phoneticPr fontId="2"/>
  </si>
  <si>
    <t>平成26年6月4日～6月10日</t>
    <rPh sb="0" eb="2">
      <t>ヘイセイ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phoneticPr fontId="2"/>
  </si>
  <si>
    <t>(&lt;0.457)</t>
    <phoneticPr fontId="2"/>
  </si>
  <si>
    <t>(&lt;0.479)</t>
    <phoneticPr fontId="2"/>
  </si>
  <si>
    <t>(&lt;0.56)</t>
    <phoneticPr fontId="2"/>
  </si>
  <si>
    <t>(&lt;0.513)</t>
    <phoneticPr fontId="2"/>
  </si>
  <si>
    <t>9回目</t>
    <rPh sb="1" eb="3">
      <t>カイメ</t>
    </rPh>
    <phoneticPr fontId="2"/>
  </si>
  <si>
    <t>平成26年6月11日～6月17日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</si>
  <si>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(&lt;0.489)</t>
    <phoneticPr fontId="2"/>
  </si>
  <si>
    <t>(&lt;0.579)</t>
    <phoneticPr fontId="2"/>
  </si>
  <si>
    <t>(&lt;0.444)</t>
    <phoneticPr fontId="2"/>
  </si>
  <si>
    <t>(&lt;0.576)</t>
    <phoneticPr fontId="2"/>
  </si>
  <si>
    <t>10回目</t>
    <rPh sb="2" eb="4">
      <t>カイメ</t>
    </rPh>
    <phoneticPr fontId="2"/>
  </si>
  <si>
    <t>平成26年6月18日～6月24日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</si>
  <si>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(&lt;0.476)</t>
    <phoneticPr fontId="2"/>
  </si>
  <si>
    <t>(&lt;0.548)</t>
    <phoneticPr fontId="2"/>
  </si>
  <si>
    <t>(&lt;0.507)</t>
    <phoneticPr fontId="2"/>
  </si>
  <si>
    <t>(&lt;0.566)</t>
    <phoneticPr fontId="2"/>
  </si>
  <si>
    <t>11回目</t>
    <rPh sb="2" eb="4">
      <t>カイメ</t>
    </rPh>
    <phoneticPr fontId="2"/>
  </si>
  <si>
    <t>平成26年6月25日～7月1日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4" eb="15">
      <t>ニチ</t>
    </rPh>
    <phoneticPr fontId="2"/>
  </si>
  <si>
    <t>(&lt;0.439)</t>
    <phoneticPr fontId="2"/>
  </si>
  <si>
    <t>(&lt;0.622)</t>
    <phoneticPr fontId="2"/>
  </si>
  <si>
    <t>(&lt;0.486)</t>
    <phoneticPr fontId="2"/>
  </si>
  <si>
    <t>(&lt;0.509)</t>
    <phoneticPr fontId="2"/>
  </si>
  <si>
    <t>12回目</t>
    <rPh sb="2" eb="4">
      <t>カイメ</t>
    </rPh>
    <phoneticPr fontId="2"/>
  </si>
  <si>
    <t>平成26年7月2日～7月8日</t>
    <rPh sb="0" eb="2">
      <t>ヘイセイ</t>
    </rPh>
    <rPh sb="4" eb="5">
      <t>ネン</t>
    </rPh>
    <rPh sb="6" eb="7">
      <t>ガツ</t>
    </rPh>
    <rPh sb="8" eb="9">
      <t>ニチ</t>
    </rPh>
    <rPh sb="11" eb="12">
      <t>ガツ</t>
    </rPh>
    <rPh sb="13" eb="14">
      <t>ニチ</t>
    </rPh>
    <phoneticPr fontId="2"/>
  </si>
  <si>
    <t>(&lt;0.515)</t>
    <phoneticPr fontId="2"/>
  </si>
  <si>
    <t>(&lt;0.575)</t>
    <phoneticPr fontId="2"/>
  </si>
  <si>
    <t>(&lt;0.531)</t>
    <phoneticPr fontId="2"/>
  </si>
  <si>
    <t>13回目</t>
    <rPh sb="2" eb="4">
      <t>カイメ</t>
    </rPh>
    <phoneticPr fontId="2"/>
  </si>
  <si>
    <t>平成26年7月9日～7月15日</t>
    <rPh sb="0" eb="2">
      <t>ヘイセイ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phoneticPr fontId="2"/>
  </si>
  <si>
    <t>(&lt;0.534)</t>
    <phoneticPr fontId="2"/>
  </si>
  <si>
    <t>(&lt;0.598)</t>
    <phoneticPr fontId="2"/>
  </si>
  <si>
    <t>(&lt;0.544)</t>
    <phoneticPr fontId="2"/>
  </si>
  <si>
    <t>(&lt;0.580)</t>
    <phoneticPr fontId="2"/>
  </si>
  <si>
    <t>0～</t>
    <phoneticPr fontId="2"/>
  </si>
  <si>
    <t>14回目</t>
    <rPh sb="2" eb="4">
      <t>カイメ</t>
    </rPh>
    <phoneticPr fontId="2"/>
  </si>
  <si>
    <t>平成26年7月16日,17日、9月2日～9月9日</t>
    <rPh sb="0" eb="2">
      <t>ヘイセイ</t>
    </rPh>
    <rPh sb="4" eb="5">
      <t>ネン</t>
    </rPh>
    <rPh sb="6" eb="7">
      <t>ガツ</t>
    </rPh>
    <rPh sb="9" eb="10">
      <t>ニチ</t>
    </rPh>
    <rPh sb="13" eb="14">
      <t>ニチ</t>
    </rPh>
    <rPh sb="16" eb="17">
      <t>ガツ</t>
    </rPh>
    <rPh sb="18" eb="19">
      <t>ニチ</t>
    </rPh>
    <rPh sb="21" eb="22">
      <t>ガツ</t>
    </rPh>
    <rPh sb="23" eb="24">
      <t>ニチ</t>
    </rPh>
    <phoneticPr fontId="2"/>
  </si>
  <si>
    <t>(&lt;0.394)</t>
    <phoneticPr fontId="2"/>
  </si>
  <si>
    <t>(&lt;0.600)</t>
    <phoneticPr fontId="2"/>
  </si>
  <si>
    <t>(&lt;0.554)</t>
    <phoneticPr fontId="2"/>
  </si>
  <si>
    <t>(&lt;0.492)</t>
    <phoneticPr fontId="2"/>
  </si>
  <si>
    <t>平成26年9月10日～9月16日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</si>
  <si>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(&lt;0.471)</t>
    <phoneticPr fontId="2"/>
  </si>
  <si>
    <t>(&lt;0.593)</t>
    <phoneticPr fontId="2"/>
  </si>
  <si>
    <t>(&lt;0.451)</t>
    <phoneticPr fontId="2"/>
  </si>
  <si>
    <t>(&lt;0.649)</t>
    <phoneticPr fontId="2"/>
  </si>
  <si>
    <t>15回目</t>
    <rPh sb="2" eb="4">
      <t>カイメ</t>
    </rPh>
    <phoneticPr fontId="2"/>
  </si>
  <si>
    <t>16回目</t>
    <rPh sb="2" eb="4">
      <t>カイメ</t>
    </rPh>
    <phoneticPr fontId="2"/>
  </si>
  <si>
    <t>平成26年9月17日～9月22日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</si>
  <si>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(&lt;0.592)</t>
    <phoneticPr fontId="2"/>
  </si>
  <si>
    <t>(&lt;0.626)</t>
    <phoneticPr fontId="2"/>
  </si>
  <si>
    <t>(&lt;0.423)</t>
    <phoneticPr fontId="2"/>
  </si>
  <si>
    <t>(&lt;0.692)</t>
    <phoneticPr fontId="2"/>
  </si>
  <si>
    <t>17回目</t>
    <rPh sb="2" eb="4">
      <t>カイメ</t>
    </rPh>
    <phoneticPr fontId="2"/>
  </si>
  <si>
    <t>平成26年9月24日～9月30日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</si>
  <si>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18回目</t>
    <rPh sb="2" eb="4">
      <t>カイメ</t>
    </rPh>
    <phoneticPr fontId="2"/>
  </si>
  <si>
    <t>平成26年10月1日～10月7日</t>
    <rPh sb="0" eb="2">
      <t>ヘイセイ</t>
    </rPh>
    <rPh sb="4" eb="5">
      <t>ネン</t>
    </rPh>
    <rPh sb="7" eb="8">
      <t>ガツ</t>
    </rPh>
    <rPh sb="9" eb="10">
      <t>ニチ</t>
    </rPh>
    <rPh sb="13" eb="14">
      <t>ガツ</t>
    </rPh>
    <rPh sb="15" eb="16">
      <t>ニチ</t>
    </rPh>
    <phoneticPr fontId="2"/>
  </si>
  <si>
    <t>平成26年10月15日～10月21日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2"/>
  </si>
  <si>
    <t>平成26年10月16日～10月21日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2"/>
  </si>
  <si>
    <t>平成26年10月22日～10月28日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2"/>
  </si>
  <si>
    <t>平成26年10月29日～11月4日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6" eb="17">
      <t>ニチ</t>
    </rPh>
    <phoneticPr fontId="2"/>
  </si>
  <si>
    <t>平成26年11月5日～11月11日</t>
    <rPh sb="0" eb="2">
      <t>ヘイセイ</t>
    </rPh>
    <rPh sb="4" eb="5">
      <t>ネン</t>
    </rPh>
    <rPh sb="7" eb="8">
      <t>ガツ</t>
    </rPh>
    <rPh sb="9" eb="10">
      <t>ニチ</t>
    </rPh>
    <rPh sb="13" eb="14">
      <t>ガツ</t>
    </rPh>
    <rPh sb="16" eb="17">
      <t>ニチ</t>
    </rPh>
    <phoneticPr fontId="2"/>
  </si>
  <si>
    <t>平成26年11月12日～11月18日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2"/>
  </si>
  <si>
    <t>平成26年11月19日～11月25日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2"/>
  </si>
  <si>
    <t>平成26年11月26日～12月2日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6" eb="17">
      <t>ニチ</t>
    </rPh>
    <phoneticPr fontId="2"/>
  </si>
  <si>
    <t>平成26年12月3日～12月5日、9日</t>
    <rPh sb="0" eb="2">
      <t>ヘイセイ</t>
    </rPh>
    <rPh sb="4" eb="5">
      <t>ネン</t>
    </rPh>
    <rPh sb="7" eb="8">
      <t>ガツ</t>
    </rPh>
    <rPh sb="9" eb="10">
      <t>ニチ</t>
    </rPh>
    <rPh sb="13" eb="14">
      <t>ガツ</t>
    </rPh>
    <rPh sb="15" eb="16">
      <t>ニチ</t>
    </rPh>
    <rPh sb="18" eb="19">
      <t>ニチ</t>
    </rPh>
    <phoneticPr fontId="2"/>
  </si>
  <si>
    <t>平成26年12月3日～12月9日</t>
    <rPh sb="0" eb="2">
      <t>ヘイセイ</t>
    </rPh>
    <rPh sb="4" eb="5">
      <t>ネン</t>
    </rPh>
    <rPh sb="7" eb="8">
      <t>ガツ</t>
    </rPh>
    <rPh sb="9" eb="10">
      <t>ニチ</t>
    </rPh>
    <rPh sb="13" eb="14">
      <t>ガツ</t>
    </rPh>
    <rPh sb="15" eb="16">
      <t>ニチ</t>
    </rPh>
    <phoneticPr fontId="2"/>
  </si>
  <si>
    <t>平成26年12月10日～12月16日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2"/>
  </si>
  <si>
    <t>平成26年12月17日～12月19日、平成27年1月7日～13日</t>
    <rPh sb="0" eb="2">
      <t>ヘイセイ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rPh sb="19" eb="21">
      <t>ヘイセイ</t>
    </rPh>
    <rPh sb="23" eb="24">
      <t>ネン</t>
    </rPh>
    <rPh sb="25" eb="26">
      <t>ガツ</t>
    </rPh>
    <rPh sb="27" eb="28">
      <t>ニチ</t>
    </rPh>
    <rPh sb="31" eb="32">
      <t>ニチ</t>
    </rPh>
    <phoneticPr fontId="2"/>
  </si>
  <si>
    <t>平成27年1月14日～1月20日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</si>
  <si>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平成27年1月21日～1月27日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</si>
  <si>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平成27年1月28日～2月3日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4" eb="15">
      <t>ニチ</t>
    </rPh>
    <phoneticPr fontId="2"/>
  </si>
  <si>
    <t>平成27年2月4日～2月17日</t>
    <rPh sb="0" eb="2">
      <t>ヘイセイ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phoneticPr fontId="2"/>
  </si>
  <si>
    <t>平成27年2月18日～2月24日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</si>
  <si>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平成27年2月25日～3月3日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4" eb="15">
      <t>ニチ</t>
    </rPh>
    <phoneticPr fontId="2"/>
  </si>
  <si>
    <t>平成27年3月4日～3月10日</t>
    <rPh sb="0" eb="2">
      <t>ヘイセイ</t>
    </rPh>
    <rPh sb="4" eb="5">
      <t>ネン</t>
    </rPh>
    <rPh sb="6" eb="7">
      <t>ガツ</t>
    </rPh>
    <rPh sb="8" eb="9">
      <t>ニチ</t>
    </rPh>
    <rPh sb="11" eb="12">
      <t>ガツ</t>
    </rPh>
    <rPh sb="14" eb="15">
      <t>ニチ</t>
    </rPh>
    <phoneticPr fontId="2"/>
  </si>
  <si>
    <t>平成27年3月11日～3月17日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</si>
  <si>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平成27年3月18日現在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</si>
  <si>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平成27年3月12日～3月17日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</si>
</sst>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0000_ "/>
    <numFmt numFmtId="177" formatCode="#,##0.000000_);[Red]\(#,##0.000000\)"/>
    <numFmt numFmtId="178" formatCode="#,##0.000_ "/>
    <numFmt numFmtId="179" formatCode="#,##0_ "/>
    <numFmt numFmtId="180" formatCode="\(\&lt;0.###\)"/>
    <numFmt numFmtId="181" formatCode="\(\&lt;0.##0\)"/>
    <numFmt numFmtId="182" formatCode="#,##0&quot;回目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u/>
      <sz val="12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HGP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22"/>
      <color theme="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0" xfId="0" applyFont="1">
      <alignment vertical="center"/>
    </xf>
    <xf numFmtId="49" fontId="13" fillId="0" borderId="3" xfId="0" applyNumberFormat="1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178" fontId="13" fillId="0" borderId="11" xfId="0" applyNumberFormat="1" applyFont="1" applyBorder="1" applyAlignment="1">
      <alignment horizontal="center" vertical="center"/>
    </xf>
    <xf numFmtId="179" fontId="13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right" vertical="center"/>
    </xf>
    <xf numFmtId="177" fontId="13" fillId="3" borderId="16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180" fontId="13" fillId="0" borderId="3" xfId="0" applyNumberFormat="1" applyFont="1" applyBorder="1" applyAlignment="1">
      <alignment horizontal="center" vertical="center"/>
    </xf>
    <xf numFmtId="181" fontId="13" fillId="0" borderId="3" xfId="0" applyNumberFormat="1" applyFont="1" applyBorder="1" applyAlignment="1">
      <alignment horizontal="center" vertical="center"/>
    </xf>
    <xf numFmtId="182" fontId="14" fillId="0" borderId="25" xfId="0" applyNumberFormat="1" applyFont="1" applyBorder="1" applyAlignment="1">
      <alignment horizontal="center" vertical="center" shrinkToFit="1"/>
    </xf>
    <xf numFmtId="182" fontId="14" fillId="0" borderId="26" xfId="0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56" fontId="14" fillId="0" borderId="6" xfId="0" applyNumberFormat="1" applyFont="1" applyBorder="1" applyAlignment="1">
      <alignment horizontal="center" vertical="center"/>
    </xf>
    <xf numFmtId="56" fontId="14" fillId="0" borderId="3" xfId="0" applyNumberFormat="1" applyFont="1" applyBorder="1" applyAlignment="1">
      <alignment horizontal="center" vertical="center"/>
    </xf>
    <xf numFmtId="0" fontId="14" fillId="3" borderId="27" xfId="0" applyFont="1" applyFill="1" applyBorder="1" applyAlignment="1">
      <alignment horizontal="right" vertical="center"/>
    </xf>
    <xf numFmtId="0" fontId="14" fillId="3" borderId="17" xfId="0" applyFont="1" applyFill="1" applyBorder="1" applyAlignment="1">
      <alignment horizontal="right" vertical="center"/>
    </xf>
    <xf numFmtId="176" fontId="14" fillId="3" borderId="24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82" fontId="14" fillId="0" borderId="30" xfId="0" applyNumberFormat="1" applyFont="1" applyBorder="1" applyAlignment="1">
      <alignment horizontal="center" vertical="center" shrinkToFit="1"/>
    </xf>
    <xf numFmtId="182" fontId="14" fillId="0" borderId="22" xfId="0" applyNumberFormat="1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3" borderId="28" xfId="0" applyFont="1" applyFill="1" applyBorder="1" applyAlignment="1">
      <alignment horizontal="right" vertical="center"/>
    </xf>
    <xf numFmtId="176" fontId="14" fillId="3" borderId="29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5" borderId="0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56" fontId="14" fillId="0" borderId="19" xfId="0" applyNumberFormat="1" applyFont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93</xdr:row>
      <xdr:rowOff>109009</xdr:rowOff>
    </xdr:from>
    <xdr:to>
      <xdr:col>11</xdr:col>
      <xdr:colOff>181210</xdr:colOff>
      <xdr:row>94</xdr:row>
      <xdr:rowOff>216959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55574" y="6123366"/>
          <a:ext cx="8462065" cy="543379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計算例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0.68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Ｂｑ／ｋｇ、合計重量が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3.147K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ｇとして計算した場合（小学校）</a:t>
          </a:r>
          <a:endParaRPr lang="en-US" altLang="ja-JP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0.68Bq×0.000014×3.147kg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）＋（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0.51Bq×0.00001×3.147kg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0.000046mSv</a:t>
          </a: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HGPｺﾞｼｯｸM"/>
            <a:ea typeface="HGPｺﾞｼｯｸM"/>
          </a:endParaRPr>
        </a:p>
      </xdr:txBody>
    </xdr:sp>
    <xdr:clientData/>
  </xdr:twoCellAnchor>
  <xdr:twoCellAnchor>
    <xdr:from>
      <xdr:col>0</xdr:col>
      <xdr:colOff>155574</xdr:colOff>
      <xdr:row>179</xdr:row>
      <xdr:rowOff>168276</xdr:rowOff>
    </xdr:from>
    <xdr:to>
      <xdr:col>11</xdr:col>
      <xdr:colOff>231320</xdr:colOff>
      <xdr:row>181</xdr:row>
      <xdr:rowOff>1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55574" y="9339490"/>
          <a:ext cx="8512175" cy="580118"/>
        </a:xfrm>
        <a:prstGeom prst="roundRect">
          <a:avLst>
            <a:gd name="adj" fmla="val 16667"/>
          </a:avLst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計算例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0.44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Ｂｑ／ｋｇ、セシウム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137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Ｂｑ／ｋｇ、合計重量が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3.215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ｋｇとして計算した場合（中学校）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　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0.44Bq×0.000019×3.215kg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）＋（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0.59Bq×0.000013×3.215kg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）≒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0.000052mSv</a:t>
          </a:r>
        </a:p>
        <a:p>
          <a:pPr algn="l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HGPｺﾞｼｯｸM"/>
            <a:ea typeface="HGPｺﾞｼｯｸ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tabSelected="1" topLeftCell="A6" zoomScale="75" zoomScaleNormal="75" zoomScaleSheetLayoutView="75" workbookViewId="0">
      <selection activeCell="A10" sqref="A10"/>
    </sheetView>
  </sheetViews>
  <sheetFormatPr defaultRowHeight="13.5" x14ac:dyDescent="0.15"/>
  <cols>
    <col min="1" max="1" width="9.75" customWidth="1"/>
    <col min="2" max="3" width="40.625" customWidth="1"/>
    <col min="4" max="8" width="18.875" customWidth="1"/>
    <col min="9" max="9" width="9.75" hidden="1" customWidth="1"/>
    <col min="10" max="10" width="13.5" hidden="1" customWidth="1"/>
    <col min="11" max="11" width="10" customWidth="1"/>
    <col min="12" max="12" width="27.5" customWidth="1"/>
  </cols>
  <sheetData>
    <row r="1" spans="1:13" s="1" customFormat="1" ht="12" customHeight="1" x14ac:dyDescent="0.15">
      <c r="D1" s="113"/>
      <c r="E1" s="113"/>
      <c r="F1" s="113"/>
      <c r="G1" s="113"/>
      <c r="H1" s="113"/>
      <c r="I1" s="113"/>
      <c r="J1" s="113"/>
      <c r="K1" s="113"/>
      <c r="L1" s="113"/>
    </row>
    <row r="2" spans="1:13" s="1" customFormat="1" ht="25.5" x14ac:dyDescent="0.15">
      <c r="B2" s="114" t="s">
        <v>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2"/>
    </row>
    <row r="3" spans="1:13" s="1" customFormat="1" ht="19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</row>
    <row r="4" spans="1:13" s="13" customFormat="1" ht="19.5" customHeight="1" x14ac:dyDescent="0.15">
      <c r="B4" s="14"/>
      <c r="C4" s="14"/>
      <c r="D4" s="14"/>
      <c r="E4" s="14"/>
      <c r="F4" s="14"/>
      <c r="G4" s="118" t="s">
        <v>17</v>
      </c>
      <c r="H4" s="118"/>
      <c r="I4" s="118"/>
      <c r="J4" s="118"/>
      <c r="K4" s="118"/>
      <c r="L4" s="118"/>
      <c r="M4" s="15"/>
    </row>
    <row r="5" spans="1:13" s="13" customFormat="1" ht="18.75" x14ac:dyDescent="0.15">
      <c r="A5" s="115" t="s">
        <v>26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4"/>
      <c r="M5" s="15"/>
    </row>
    <row r="6" spans="1:13" s="13" customFormat="1" ht="18.75" x14ac:dyDescent="0.15">
      <c r="A6" s="115" t="s">
        <v>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4"/>
      <c r="M6" s="15"/>
    </row>
    <row r="7" spans="1:13" s="13" customFormat="1" ht="18.75" x14ac:dyDescent="0.15">
      <c r="A7" s="116" t="s">
        <v>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  <c r="M7" s="117"/>
    </row>
    <row r="8" spans="1:13" s="13" customFormat="1" ht="18.75" x14ac:dyDescent="0.15"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7"/>
    </row>
    <row r="9" spans="1:13" s="13" customFormat="1" ht="18.75" x14ac:dyDescent="0.15">
      <c r="A9" s="119" t="s">
        <v>151</v>
      </c>
      <c r="B9" s="119"/>
      <c r="D9" s="18"/>
      <c r="G9" s="18"/>
      <c r="H9" s="18"/>
      <c r="I9" s="18"/>
      <c r="J9" s="18"/>
      <c r="K9" s="18"/>
      <c r="L9" s="17"/>
      <c r="M9" s="17"/>
    </row>
    <row r="10" spans="1:13" s="13" customFormat="1" ht="12" customHeight="1" x14ac:dyDescent="0.15">
      <c r="A10" s="19"/>
      <c r="B10" s="19"/>
      <c r="D10" s="18"/>
      <c r="G10" s="18"/>
      <c r="H10" s="18"/>
      <c r="I10" s="18"/>
      <c r="J10" s="18"/>
      <c r="K10" s="18"/>
      <c r="L10" s="17"/>
      <c r="M10" s="17"/>
    </row>
    <row r="11" spans="1:13" s="13" customFormat="1" ht="19.5" thickBot="1" x14ac:dyDescent="0.2">
      <c r="A11" s="100" t="s">
        <v>27</v>
      </c>
      <c r="B11" s="100"/>
      <c r="C11" s="100"/>
      <c r="D11" s="100"/>
      <c r="E11" s="100"/>
      <c r="F11" s="100"/>
      <c r="G11" s="100"/>
      <c r="H11" s="100"/>
      <c r="I11" s="18"/>
      <c r="J11" s="18"/>
      <c r="K11" s="18"/>
      <c r="L11" s="18"/>
    </row>
    <row r="12" spans="1:13" s="13" customFormat="1" ht="30" customHeight="1" x14ac:dyDescent="0.15">
      <c r="A12" s="120"/>
      <c r="B12" s="126" t="s">
        <v>3</v>
      </c>
      <c r="C12" s="127"/>
      <c r="D12" s="43" t="s">
        <v>4</v>
      </c>
      <c r="E12" s="132" t="s">
        <v>24</v>
      </c>
      <c r="F12" s="135" t="s">
        <v>5</v>
      </c>
      <c r="G12" s="130" t="s">
        <v>6</v>
      </c>
      <c r="H12" s="131"/>
      <c r="I12" s="20" t="s">
        <v>7</v>
      </c>
      <c r="J12" s="21" t="s">
        <v>8</v>
      </c>
      <c r="K12" s="122" t="s">
        <v>19</v>
      </c>
      <c r="L12" s="123"/>
    </row>
    <row r="13" spans="1:13" s="13" customFormat="1" ht="54" customHeight="1" x14ac:dyDescent="0.15">
      <c r="A13" s="121"/>
      <c r="B13" s="128"/>
      <c r="C13" s="129"/>
      <c r="D13" s="44" t="s">
        <v>29</v>
      </c>
      <c r="E13" s="133"/>
      <c r="F13" s="133"/>
      <c r="G13" s="45" t="s">
        <v>10</v>
      </c>
      <c r="H13" s="50" t="s">
        <v>11</v>
      </c>
      <c r="I13" s="46" t="s">
        <v>20</v>
      </c>
      <c r="J13" s="47" t="s">
        <v>21</v>
      </c>
      <c r="K13" s="124"/>
      <c r="L13" s="125"/>
    </row>
    <row r="14" spans="1:13" s="13" customFormat="1" ht="6" customHeight="1" thickBot="1" x14ac:dyDescent="0.2">
      <c r="A14" s="48"/>
      <c r="B14" s="138"/>
      <c r="C14" s="139"/>
      <c r="D14" s="40"/>
      <c r="E14" s="40"/>
      <c r="F14" s="40"/>
      <c r="G14" s="22"/>
      <c r="H14" s="49"/>
      <c r="I14" s="23"/>
      <c r="J14" s="24"/>
      <c r="K14" s="41"/>
      <c r="L14" s="42"/>
    </row>
    <row r="15" spans="1:13" s="28" customFormat="1" ht="21.95" customHeight="1" thickBot="1" x14ac:dyDescent="0.2">
      <c r="A15" s="69">
        <v>36</v>
      </c>
      <c r="B15" s="71" t="s">
        <v>150</v>
      </c>
      <c r="C15" s="72"/>
      <c r="D15" s="75">
        <v>3.31</v>
      </c>
      <c r="E15" s="77">
        <v>5</v>
      </c>
      <c r="F15" s="79">
        <v>42081</v>
      </c>
      <c r="G15" s="25" t="s">
        <v>13</v>
      </c>
      <c r="H15" s="25" t="s">
        <v>13</v>
      </c>
      <c r="I15" s="26">
        <v>0.68</v>
      </c>
      <c r="J15" s="27">
        <v>1.4E-5</v>
      </c>
      <c r="K15" s="81" t="s">
        <v>14</v>
      </c>
      <c r="L15" s="83">
        <f>ROUND(((D15*I15*J15)+(D15*I16*J16)),6)</f>
        <v>4.8000000000000001E-5</v>
      </c>
    </row>
    <row r="16" spans="1:13" s="28" customFormat="1" ht="21.95" customHeight="1" thickBot="1" x14ac:dyDescent="0.2">
      <c r="A16" s="70"/>
      <c r="B16" s="73"/>
      <c r="C16" s="74"/>
      <c r="D16" s="76"/>
      <c r="E16" s="78"/>
      <c r="F16" s="80"/>
      <c r="G16" s="67">
        <v>0.54200000000000004</v>
      </c>
      <c r="H16" s="68">
        <v>0.55500000000000005</v>
      </c>
      <c r="I16" s="30">
        <v>0.51</v>
      </c>
      <c r="J16" s="31">
        <v>1.0000000000000001E-5</v>
      </c>
      <c r="K16" s="82"/>
      <c r="L16" s="84"/>
    </row>
    <row r="17" spans="1:12" s="28" customFormat="1" ht="21.95" customHeight="1" thickBot="1" x14ac:dyDescent="0.2">
      <c r="A17" s="69">
        <v>35</v>
      </c>
      <c r="B17" s="71" t="s">
        <v>149</v>
      </c>
      <c r="C17" s="72"/>
      <c r="D17" s="75">
        <v>3.33</v>
      </c>
      <c r="E17" s="77">
        <v>5</v>
      </c>
      <c r="F17" s="79">
        <v>42074</v>
      </c>
      <c r="G17" s="25" t="s">
        <v>13</v>
      </c>
      <c r="H17" s="25" t="s">
        <v>13</v>
      </c>
      <c r="I17" s="26">
        <v>0.68</v>
      </c>
      <c r="J17" s="27">
        <v>1.4E-5</v>
      </c>
      <c r="K17" s="81" t="s">
        <v>14</v>
      </c>
      <c r="L17" s="83">
        <f>ROUND(((D17*I17*J17)+(D17*I18*J18)),6)</f>
        <v>4.8999999999999998E-5</v>
      </c>
    </row>
    <row r="18" spans="1:12" s="28" customFormat="1" ht="21.95" customHeight="1" thickBot="1" x14ac:dyDescent="0.2">
      <c r="A18" s="70"/>
      <c r="B18" s="73"/>
      <c r="C18" s="74"/>
      <c r="D18" s="76"/>
      <c r="E18" s="78"/>
      <c r="F18" s="80"/>
      <c r="G18" s="67">
        <v>0.505</v>
      </c>
      <c r="H18" s="68">
        <v>0.53200000000000003</v>
      </c>
      <c r="I18" s="30">
        <v>0.51</v>
      </c>
      <c r="J18" s="31">
        <v>1.0000000000000001E-5</v>
      </c>
      <c r="K18" s="82"/>
      <c r="L18" s="84"/>
    </row>
    <row r="19" spans="1:12" s="28" customFormat="1" ht="21.95" customHeight="1" thickBot="1" x14ac:dyDescent="0.2">
      <c r="A19" s="69">
        <v>34</v>
      </c>
      <c r="B19" s="71" t="s">
        <v>148</v>
      </c>
      <c r="C19" s="72"/>
      <c r="D19" s="75">
        <v>2.93</v>
      </c>
      <c r="E19" s="77">
        <v>5</v>
      </c>
      <c r="F19" s="79">
        <v>42067</v>
      </c>
      <c r="G19" s="25" t="s">
        <v>13</v>
      </c>
      <c r="H19" s="25" t="s">
        <v>13</v>
      </c>
      <c r="I19" s="26">
        <v>0.68</v>
      </c>
      <c r="J19" s="27">
        <v>1.4E-5</v>
      </c>
      <c r="K19" s="81" t="s">
        <v>14</v>
      </c>
      <c r="L19" s="83">
        <f>ROUND(((D19*I19*J19)+(D19*I20*J20)),6)</f>
        <v>4.3000000000000002E-5</v>
      </c>
    </row>
    <row r="20" spans="1:12" s="28" customFormat="1" ht="21.95" customHeight="1" thickBot="1" x14ac:dyDescent="0.2">
      <c r="A20" s="70"/>
      <c r="B20" s="73"/>
      <c r="C20" s="74"/>
      <c r="D20" s="76"/>
      <c r="E20" s="78"/>
      <c r="F20" s="80"/>
      <c r="G20" s="67">
        <v>0.53600000000000003</v>
      </c>
      <c r="H20" s="68">
        <v>0.52400000000000002</v>
      </c>
      <c r="I20" s="30">
        <v>0.51</v>
      </c>
      <c r="J20" s="31">
        <v>1.0000000000000001E-5</v>
      </c>
      <c r="K20" s="82"/>
      <c r="L20" s="84"/>
    </row>
    <row r="21" spans="1:12" s="28" customFormat="1" ht="21.95" customHeight="1" thickBot="1" x14ac:dyDescent="0.2">
      <c r="A21" s="69">
        <v>33</v>
      </c>
      <c r="B21" s="71" t="s">
        <v>147</v>
      </c>
      <c r="C21" s="72"/>
      <c r="D21" s="75">
        <v>3.26</v>
      </c>
      <c r="E21" s="77">
        <v>5</v>
      </c>
      <c r="F21" s="79">
        <v>42060</v>
      </c>
      <c r="G21" s="25" t="s">
        <v>13</v>
      </c>
      <c r="H21" s="25" t="s">
        <v>13</v>
      </c>
      <c r="I21" s="26">
        <v>0.68</v>
      </c>
      <c r="J21" s="27">
        <v>1.4E-5</v>
      </c>
      <c r="K21" s="81" t="s">
        <v>14</v>
      </c>
      <c r="L21" s="83">
        <f>ROUND(((D21*I21*J21)+(D21*I22*J22)),6)</f>
        <v>4.8000000000000001E-5</v>
      </c>
    </row>
    <row r="22" spans="1:12" s="28" customFormat="1" ht="21.95" customHeight="1" thickBot="1" x14ac:dyDescent="0.2">
      <c r="A22" s="70"/>
      <c r="B22" s="73"/>
      <c r="C22" s="74"/>
      <c r="D22" s="76"/>
      <c r="E22" s="78"/>
      <c r="F22" s="80"/>
      <c r="G22" s="67">
        <v>0.47099999999999997</v>
      </c>
      <c r="H22" s="68">
        <v>0.52</v>
      </c>
      <c r="I22" s="30">
        <v>0.51</v>
      </c>
      <c r="J22" s="31">
        <v>1.0000000000000001E-5</v>
      </c>
      <c r="K22" s="82"/>
      <c r="L22" s="84"/>
    </row>
    <row r="23" spans="1:12" s="28" customFormat="1" ht="21.95" customHeight="1" thickBot="1" x14ac:dyDescent="0.2">
      <c r="A23" s="69">
        <v>32</v>
      </c>
      <c r="B23" s="71" t="s">
        <v>146</v>
      </c>
      <c r="C23" s="72"/>
      <c r="D23" s="75">
        <v>5.34</v>
      </c>
      <c r="E23" s="77">
        <v>9</v>
      </c>
      <c r="F23" s="79">
        <v>42053</v>
      </c>
      <c r="G23" s="25" t="s">
        <v>13</v>
      </c>
      <c r="H23" s="25" t="s">
        <v>13</v>
      </c>
      <c r="I23" s="26">
        <v>0.68</v>
      </c>
      <c r="J23" s="27">
        <v>1.4E-5</v>
      </c>
      <c r="K23" s="81" t="s">
        <v>14</v>
      </c>
      <c r="L23" s="83">
        <f>ROUND(((D23*I23*J23)+(D23*I24*J24)),6)</f>
        <v>7.7999999999999999E-5</v>
      </c>
    </row>
    <row r="24" spans="1:12" s="28" customFormat="1" ht="21.95" customHeight="1" thickBot="1" x14ac:dyDescent="0.2">
      <c r="A24" s="70"/>
      <c r="B24" s="73"/>
      <c r="C24" s="74"/>
      <c r="D24" s="76"/>
      <c r="E24" s="78"/>
      <c r="F24" s="80"/>
      <c r="G24" s="67">
        <v>0.55000000000000004</v>
      </c>
      <c r="H24" s="68">
        <v>0.55900000000000005</v>
      </c>
      <c r="I24" s="30">
        <v>0.51</v>
      </c>
      <c r="J24" s="31">
        <v>1.0000000000000001E-5</v>
      </c>
      <c r="K24" s="82"/>
      <c r="L24" s="84"/>
    </row>
    <row r="25" spans="1:12" s="28" customFormat="1" ht="21.95" customHeight="1" thickBot="1" x14ac:dyDescent="0.2">
      <c r="A25" s="69">
        <v>31</v>
      </c>
      <c r="B25" s="71" t="s">
        <v>145</v>
      </c>
      <c r="C25" s="72"/>
      <c r="D25" s="75">
        <v>3.02</v>
      </c>
      <c r="E25" s="77">
        <v>5</v>
      </c>
      <c r="F25" s="79">
        <v>42039</v>
      </c>
      <c r="G25" s="25" t="s">
        <v>13</v>
      </c>
      <c r="H25" s="25" t="s">
        <v>13</v>
      </c>
      <c r="I25" s="26">
        <v>0.68</v>
      </c>
      <c r="J25" s="27">
        <v>1.4E-5</v>
      </c>
      <c r="K25" s="81" t="s">
        <v>14</v>
      </c>
      <c r="L25" s="83">
        <f>ROUND(((D25*I25*J25)+(D25*I26*J26)),6)</f>
        <v>4.3999999999999999E-5</v>
      </c>
    </row>
    <row r="26" spans="1:12" s="28" customFormat="1" ht="21.95" customHeight="1" thickBot="1" x14ac:dyDescent="0.2">
      <c r="A26" s="70"/>
      <c r="B26" s="73"/>
      <c r="C26" s="74"/>
      <c r="D26" s="76"/>
      <c r="E26" s="78"/>
      <c r="F26" s="80"/>
      <c r="G26" s="67">
        <v>0.55100000000000005</v>
      </c>
      <c r="H26" s="68">
        <v>0.71399999999999997</v>
      </c>
      <c r="I26" s="30">
        <v>0.51</v>
      </c>
      <c r="J26" s="31">
        <v>1.0000000000000001E-5</v>
      </c>
      <c r="K26" s="82"/>
      <c r="L26" s="84"/>
    </row>
    <row r="27" spans="1:12" s="28" customFormat="1" ht="21.95" customHeight="1" thickBot="1" x14ac:dyDescent="0.2">
      <c r="A27" s="69">
        <v>30</v>
      </c>
      <c r="B27" s="71" t="s">
        <v>144</v>
      </c>
      <c r="C27" s="72"/>
      <c r="D27" s="75">
        <v>3.59</v>
      </c>
      <c r="E27" s="77">
        <v>5</v>
      </c>
      <c r="F27" s="79">
        <v>42032</v>
      </c>
      <c r="G27" s="25" t="s">
        <v>13</v>
      </c>
      <c r="H27" s="25" t="s">
        <v>13</v>
      </c>
      <c r="I27" s="26">
        <v>0.68</v>
      </c>
      <c r="J27" s="27">
        <v>1.4E-5</v>
      </c>
      <c r="K27" s="81" t="s">
        <v>14</v>
      </c>
      <c r="L27" s="83">
        <f>ROUND(((D27*I27*J27)+(D27*I28*J28)),6)</f>
        <v>5.1999999999999997E-5</v>
      </c>
    </row>
    <row r="28" spans="1:12" s="28" customFormat="1" ht="21.95" customHeight="1" thickBot="1" x14ac:dyDescent="0.2">
      <c r="A28" s="70"/>
      <c r="B28" s="73"/>
      <c r="C28" s="74"/>
      <c r="D28" s="76"/>
      <c r="E28" s="78"/>
      <c r="F28" s="80"/>
      <c r="G28" s="67">
        <v>0.44900000000000001</v>
      </c>
      <c r="H28" s="68">
        <v>0.58599999999999997</v>
      </c>
      <c r="I28" s="30">
        <v>0.51</v>
      </c>
      <c r="J28" s="31">
        <v>1.0000000000000001E-5</v>
      </c>
      <c r="K28" s="82"/>
      <c r="L28" s="84"/>
    </row>
    <row r="29" spans="1:12" s="28" customFormat="1" ht="21.95" customHeight="1" thickBot="1" x14ac:dyDescent="0.2">
      <c r="A29" s="69">
        <v>29</v>
      </c>
      <c r="B29" s="71" t="s">
        <v>143</v>
      </c>
      <c r="C29" s="72"/>
      <c r="D29" s="75">
        <v>3.56</v>
      </c>
      <c r="E29" s="77">
        <v>5</v>
      </c>
      <c r="F29" s="79">
        <v>42025</v>
      </c>
      <c r="G29" s="25" t="s">
        <v>13</v>
      </c>
      <c r="H29" s="25" t="s">
        <v>13</v>
      </c>
      <c r="I29" s="26">
        <v>0.68</v>
      </c>
      <c r="J29" s="27">
        <v>1.4E-5</v>
      </c>
      <c r="K29" s="81" t="s">
        <v>14</v>
      </c>
      <c r="L29" s="83">
        <f>ROUND(((D29*I29*J29)+(D29*I30*J30)),6)</f>
        <v>5.1999999999999997E-5</v>
      </c>
    </row>
    <row r="30" spans="1:12" s="28" customFormat="1" ht="21.95" customHeight="1" thickBot="1" x14ac:dyDescent="0.2">
      <c r="A30" s="70"/>
      <c r="B30" s="73"/>
      <c r="C30" s="74"/>
      <c r="D30" s="76"/>
      <c r="E30" s="78"/>
      <c r="F30" s="80"/>
      <c r="G30" s="67">
        <v>0.56499999999999995</v>
      </c>
      <c r="H30" s="68">
        <v>0.56100000000000005</v>
      </c>
      <c r="I30" s="30">
        <v>0.51</v>
      </c>
      <c r="J30" s="31">
        <v>1.0000000000000001E-5</v>
      </c>
      <c r="K30" s="82"/>
      <c r="L30" s="84"/>
    </row>
    <row r="31" spans="1:12" s="28" customFormat="1" ht="21.95" customHeight="1" thickBot="1" x14ac:dyDescent="0.2">
      <c r="A31" s="69">
        <v>28</v>
      </c>
      <c r="B31" s="71" t="s">
        <v>142</v>
      </c>
      <c r="C31" s="72"/>
      <c r="D31" s="75">
        <v>4.3</v>
      </c>
      <c r="E31" s="77">
        <v>7</v>
      </c>
      <c r="F31" s="79">
        <v>42018</v>
      </c>
      <c r="G31" s="25" t="s">
        <v>13</v>
      </c>
      <c r="H31" s="25" t="s">
        <v>13</v>
      </c>
      <c r="I31" s="26">
        <v>0.68</v>
      </c>
      <c r="J31" s="27">
        <v>1.4E-5</v>
      </c>
      <c r="K31" s="81" t="s">
        <v>14</v>
      </c>
      <c r="L31" s="83">
        <f>ROUND(((D31*I31*J31)+(D31*I32*J32)),6)</f>
        <v>6.3E-5</v>
      </c>
    </row>
    <row r="32" spans="1:12" s="28" customFormat="1" ht="21.95" customHeight="1" thickBot="1" x14ac:dyDescent="0.2">
      <c r="A32" s="70"/>
      <c r="B32" s="73"/>
      <c r="C32" s="74"/>
      <c r="D32" s="76"/>
      <c r="E32" s="78"/>
      <c r="F32" s="80"/>
      <c r="G32" s="67">
        <v>0.48699999999999999</v>
      </c>
      <c r="H32" s="68">
        <v>0.57299999999999995</v>
      </c>
      <c r="I32" s="30">
        <v>0.51</v>
      </c>
      <c r="J32" s="31">
        <v>1.0000000000000001E-5</v>
      </c>
      <c r="K32" s="82"/>
      <c r="L32" s="84"/>
    </row>
    <row r="33" spans="1:12" s="28" customFormat="1" ht="21.95" customHeight="1" thickBot="1" x14ac:dyDescent="0.2">
      <c r="A33" s="69">
        <v>27</v>
      </c>
      <c r="B33" s="71" t="s">
        <v>141</v>
      </c>
      <c r="C33" s="72"/>
      <c r="D33" s="75">
        <v>3.32</v>
      </c>
      <c r="E33" s="77">
        <v>5</v>
      </c>
      <c r="F33" s="79">
        <v>41990</v>
      </c>
      <c r="G33" s="25" t="s">
        <v>13</v>
      </c>
      <c r="H33" s="25" t="s">
        <v>13</v>
      </c>
      <c r="I33" s="26">
        <v>0.68</v>
      </c>
      <c r="J33" s="27">
        <v>1.4E-5</v>
      </c>
      <c r="K33" s="81" t="s">
        <v>14</v>
      </c>
      <c r="L33" s="83">
        <f>ROUND(((D33*I33*J33)+(D33*I34*J34)),6)</f>
        <v>4.8999999999999998E-5</v>
      </c>
    </row>
    <row r="34" spans="1:12" s="28" customFormat="1" ht="21.95" customHeight="1" thickBot="1" x14ac:dyDescent="0.2">
      <c r="A34" s="70"/>
      <c r="B34" s="73"/>
      <c r="C34" s="74"/>
      <c r="D34" s="76"/>
      <c r="E34" s="78"/>
      <c r="F34" s="80"/>
      <c r="G34" s="67">
        <v>0.38800000000000001</v>
      </c>
      <c r="H34" s="68">
        <v>0.51100000000000001</v>
      </c>
      <c r="I34" s="30">
        <v>0.51</v>
      </c>
      <c r="J34" s="31">
        <v>1.0000000000000001E-5</v>
      </c>
      <c r="K34" s="82"/>
      <c r="L34" s="84"/>
    </row>
    <row r="35" spans="1:12" s="28" customFormat="1" ht="21.95" customHeight="1" thickBot="1" x14ac:dyDescent="0.2">
      <c r="A35" s="69">
        <v>26</v>
      </c>
      <c r="B35" s="71" t="s">
        <v>139</v>
      </c>
      <c r="C35" s="72"/>
      <c r="D35" s="75">
        <v>3.29</v>
      </c>
      <c r="E35" s="77">
        <v>4</v>
      </c>
      <c r="F35" s="79">
        <v>41983</v>
      </c>
      <c r="G35" s="25" t="s">
        <v>13</v>
      </c>
      <c r="H35" s="25" t="s">
        <v>13</v>
      </c>
      <c r="I35" s="26">
        <v>0.68</v>
      </c>
      <c r="J35" s="27">
        <v>1.4E-5</v>
      </c>
      <c r="K35" s="81" t="s">
        <v>14</v>
      </c>
      <c r="L35" s="83">
        <f>ROUND(((D35*I35*J35)+(D35*I36*J36)),6)</f>
        <v>4.8000000000000001E-5</v>
      </c>
    </row>
    <row r="36" spans="1:12" s="28" customFormat="1" ht="21.95" customHeight="1" thickBot="1" x14ac:dyDescent="0.2">
      <c r="A36" s="70"/>
      <c r="B36" s="73"/>
      <c r="C36" s="74"/>
      <c r="D36" s="76"/>
      <c r="E36" s="78"/>
      <c r="F36" s="80"/>
      <c r="G36" s="67">
        <v>0.54900000000000004</v>
      </c>
      <c r="H36" s="68">
        <v>0.57999999999999996</v>
      </c>
      <c r="I36" s="30">
        <v>0.51</v>
      </c>
      <c r="J36" s="31">
        <v>1.0000000000000001E-5</v>
      </c>
      <c r="K36" s="82"/>
      <c r="L36" s="84"/>
    </row>
    <row r="37" spans="1:12" s="28" customFormat="1" ht="21.95" customHeight="1" thickBot="1" x14ac:dyDescent="0.2">
      <c r="A37" s="69">
        <v>25</v>
      </c>
      <c r="B37" s="71" t="s">
        <v>138</v>
      </c>
      <c r="C37" s="72"/>
      <c r="D37" s="75">
        <v>4.17</v>
      </c>
      <c r="E37" s="77">
        <v>5</v>
      </c>
      <c r="F37" s="79">
        <v>41976</v>
      </c>
      <c r="G37" s="25" t="s">
        <v>13</v>
      </c>
      <c r="H37" s="25" t="s">
        <v>13</v>
      </c>
      <c r="I37" s="26">
        <v>0.68</v>
      </c>
      <c r="J37" s="27">
        <v>1.4E-5</v>
      </c>
      <c r="K37" s="81" t="s">
        <v>14</v>
      </c>
      <c r="L37" s="83">
        <f>ROUND(((D37*I37*J37)+(D37*I38*J38)),6)</f>
        <v>6.0999999999999999E-5</v>
      </c>
    </row>
    <row r="38" spans="1:12" s="28" customFormat="1" ht="21.95" customHeight="1" thickBot="1" x14ac:dyDescent="0.2">
      <c r="A38" s="70"/>
      <c r="B38" s="73"/>
      <c r="C38" s="74"/>
      <c r="D38" s="76"/>
      <c r="E38" s="78"/>
      <c r="F38" s="80"/>
      <c r="G38" s="67">
        <v>0.46100000000000002</v>
      </c>
      <c r="H38" s="68">
        <v>0.56000000000000005</v>
      </c>
      <c r="I38" s="30">
        <v>0.51</v>
      </c>
      <c r="J38" s="31">
        <v>1.0000000000000001E-5</v>
      </c>
      <c r="K38" s="82"/>
      <c r="L38" s="84"/>
    </row>
    <row r="39" spans="1:12" s="28" customFormat="1" ht="21.95" customHeight="1" thickBot="1" x14ac:dyDescent="0.2">
      <c r="A39" s="69">
        <v>24</v>
      </c>
      <c r="B39" s="71" t="s">
        <v>137</v>
      </c>
      <c r="C39" s="72"/>
      <c r="D39" s="75">
        <v>3.34</v>
      </c>
      <c r="E39" s="77">
        <v>4</v>
      </c>
      <c r="F39" s="79">
        <v>41969</v>
      </c>
      <c r="G39" s="25" t="s">
        <v>13</v>
      </c>
      <c r="H39" s="25" t="s">
        <v>13</v>
      </c>
      <c r="I39" s="26">
        <v>0.68</v>
      </c>
      <c r="J39" s="27">
        <v>1.4E-5</v>
      </c>
      <c r="K39" s="81" t="s">
        <v>14</v>
      </c>
      <c r="L39" s="83">
        <f>ROUND(((D39*I39*J39)+(D39*I40*J40)),6)</f>
        <v>4.8999999999999998E-5</v>
      </c>
    </row>
    <row r="40" spans="1:12" s="28" customFormat="1" ht="21.95" customHeight="1" thickBot="1" x14ac:dyDescent="0.2">
      <c r="A40" s="70"/>
      <c r="B40" s="73"/>
      <c r="C40" s="74"/>
      <c r="D40" s="76"/>
      <c r="E40" s="78"/>
      <c r="F40" s="80"/>
      <c r="G40" s="67">
        <v>0.504</v>
      </c>
      <c r="H40" s="68">
        <v>0.39700000000000002</v>
      </c>
      <c r="I40" s="30">
        <v>0.51</v>
      </c>
      <c r="J40" s="31">
        <v>1.0000000000000001E-5</v>
      </c>
      <c r="K40" s="82"/>
      <c r="L40" s="84"/>
    </row>
    <row r="41" spans="1:12" s="28" customFormat="1" ht="21.95" customHeight="1" thickBot="1" x14ac:dyDescent="0.2">
      <c r="A41" s="69">
        <v>23</v>
      </c>
      <c r="B41" s="71" t="s">
        <v>136</v>
      </c>
      <c r="C41" s="72"/>
      <c r="D41" s="75">
        <v>3.59</v>
      </c>
      <c r="E41" s="77">
        <v>5</v>
      </c>
      <c r="F41" s="79">
        <v>41962</v>
      </c>
      <c r="G41" s="25" t="s">
        <v>13</v>
      </c>
      <c r="H41" s="25" t="s">
        <v>13</v>
      </c>
      <c r="I41" s="26">
        <v>0.68</v>
      </c>
      <c r="J41" s="27">
        <v>1.4E-5</v>
      </c>
      <c r="K41" s="81" t="s">
        <v>14</v>
      </c>
      <c r="L41" s="83">
        <f>ROUND(((D41*I41*J41)+(D41*I42*J42)),6)</f>
        <v>5.1999999999999997E-5</v>
      </c>
    </row>
    <row r="42" spans="1:12" s="28" customFormat="1" ht="21.95" customHeight="1" thickBot="1" x14ac:dyDescent="0.2">
      <c r="A42" s="70"/>
      <c r="B42" s="73"/>
      <c r="C42" s="74"/>
      <c r="D42" s="76"/>
      <c r="E42" s="78"/>
      <c r="F42" s="80"/>
      <c r="G42" s="67">
        <v>0.41699999999999998</v>
      </c>
      <c r="H42" s="68">
        <v>0.52300000000000002</v>
      </c>
      <c r="I42" s="30">
        <v>0.51</v>
      </c>
      <c r="J42" s="31">
        <v>1.0000000000000001E-5</v>
      </c>
      <c r="K42" s="82"/>
      <c r="L42" s="84"/>
    </row>
    <row r="43" spans="1:12" s="28" customFormat="1" ht="21.95" customHeight="1" thickBot="1" x14ac:dyDescent="0.2">
      <c r="A43" s="69">
        <v>22</v>
      </c>
      <c r="B43" s="71" t="s">
        <v>135</v>
      </c>
      <c r="C43" s="72"/>
      <c r="D43" s="75">
        <v>3.3</v>
      </c>
      <c r="E43" s="77">
        <v>5</v>
      </c>
      <c r="F43" s="79">
        <v>41955</v>
      </c>
      <c r="G43" s="25" t="s">
        <v>13</v>
      </c>
      <c r="H43" s="25" t="s">
        <v>13</v>
      </c>
      <c r="I43" s="26">
        <v>0.68</v>
      </c>
      <c r="J43" s="27">
        <v>1.4E-5</v>
      </c>
      <c r="K43" s="81" t="s">
        <v>14</v>
      </c>
      <c r="L43" s="83">
        <f>ROUND(((D43*I43*J43)+(D43*I44*J44)),6)</f>
        <v>4.8000000000000001E-5</v>
      </c>
    </row>
    <row r="44" spans="1:12" s="28" customFormat="1" ht="21.95" customHeight="1" thickBot="1" x14ac:dyDescent="0.2">
      <c r="A44" s="70"/>
      <c r="B44" s="73"/>
      <c r="C44" s="74"/>
      <c r="D44" s="76"/>
      <c r="E44" s="78"/>
      <c r="F44" s="80"/>
      <c r="G44" s="67">
        <v>0.53800000000000003</v>
      </c>
      <c r="H44" s="68">
        <v>0.64300000000000002</v>
      </c>
      <c r="I44" s="30">
        <v>0.51</v>
      </c>
      <c r="J44" s="31">
        <v>1.0000000000000001E-5</v>
      </c>
      <c r="K44" s="82"/>
      <c r="L44" s="84"/>
    </row>
    <row r="45" spans="1:12" s="28" customFormat="1" ht="21.95" customHeight="1" thickBot="1" x14ac:dyDescent="0.2">
      <c r="A45" s="69">
        <v>21</v>
      </c>
      <c r="B45" s="71" t="s">
        <v>134</v>
      </c>
      <c r="C45" s="72"/>
      <c r="D45" s="75">
        <v>2.95</v>
      </c>
      <c r="E45" s="77">
        <v>4</v>
      </c>
      <c r="F45" s="79">
        <v>41948</v>
      </c>
      <c r="G45" s="25" t="s">
        <v>13</v>
      </c>
      <c r="H45" s="25" t="s">
        <v>13</v>
      </c>
      <c r="I45" s="26">
        <v>0.68</v>
      </c>
      <c r="J45" s="27">
        <v>1.4E-5</v>
      </c>
      <c r="K45" s="81" t="s">
        <v>14</v>
      </c>
      <c r="L45" s="83">
        <f>ROUND(((D45*I45*J45)+(D45*I46*J46)),6)</f>
        <v>4.3000000000000002E-5</v>
      </c>
    </row>
    <row r="46" spans="1:12" s="28" customFormat="1" ht="21.95" customHeight="1" thickBot="1" x14ac:dyDescent="0.2">
      <c r="A46" s="70"/>
      <c r="B46" s="73"/>
      <c r="C46" s="74"/>
      <c r="D46" s="76"/>
      <c r="E46" s="78"/>
      <c r="F46" s="80"/>
      <c r="G46" s="67">
        <v>0.502</v>
      </c>
      <c r="H46" s="68">
        <v>0.59099999999999997</v>
      </c>
      <c r="I46" s="30">
        <v>0.51</v>
      </c>
      <c r="J46" s="31">
        <v>1.0000000000000001E-5</v>
      </c>
      <c r="K46" s="82"/>
      <c r="L46" s="84"/>
    </row>
    <row r="47" spans="1:12" s="28" customFormat="1" ht="21.95" customHeight="1" thickBot="1" x14ac:dyDescent="0.2">
      <c r="A47" s="69">
        <v>20</v>
      </c>
      <c r="B47" s="71" t="s">
        <v>133</v>
      </c>
      <c r="C47" s="72"/>
      <c r="D47" s="75">
        <v>3.44</v>
      </c>
      <c r="E47" s="77">
        <v>5</v>
      </c>
      <c r="F47" s="79">
        <v>41941</v>
      </c>
      <c r="G47" s="25" t="s">
        <v>13</v>
      </c>
      <c r="H47" s="25" t="s">
        <v>13</v>
      </c>
      <c r="I47" s="26">
        <v>0.68</v>
      </c>
      <c r="J47" s="27">
        <v>1.4E-5</v>
      </c>
      <c r="K47" s="81" t="s">
        <v>14</v>
      </c>
      <c r="L47" s="83">
        <f>ROUND(((D47*I47*J47)+(D47*I48*J48)),6)</f>
        <v>5.0000000000000002E-5</v>
      </c>
    </row>
    <row r="48" spans="1:12" s="28" customFormat="1" ht="21.95" customHeight="1" thickBot="1" x14ac:dyDescent="0.2">
      <c r="A48" s="70"/>
      <c r="B48" s="73"/>
      <c r="C48" s="74"/>
      <c r="D48" s="76"/>
      <c r="E48" s="78"/>
      <c r="F48" s="80"/>
      <c r="G48" s="67">
        <v>0.441</v>
      </c>
      <c r="H48" s="68">
        <v>0.48</v>
      </c>
      <c r="I48" s="30">
        <v>0.51</v>
      </c>
      <c r="J48" s="31">
        <v>1.0000000000000001E-5</v>
      </c>
      <c r="K48" s="82"/>
      <c r="L48" s="84"/>
    </row>
    <row r="49" spans="1:12" s="28" customFormat="1" ht="21.95" customHeight="1" thickBot="1" x14ac:dyDescent="0.2">
      <c r="A49" s="69">
        <v>19</v>
      </c>
      <c r="B49" s="71" t="s">
        <v>131</v>
      </c>
      <c r="C49" s="72"/>
      <c r="D49" s="75">
        <v>3.22</v>
      </c>
      <c r="E49" s="77">
        <v>5</v>
      </c>
      <c r="F49" s="79">
        <v>41934</v>
      </c>
      <c r="G49" s="25" t="s">
        <v>13</v>
      </c>
      <c r="H49" s="25" t="s">
        <v>13</v>
      </c>
      <c r="I49" s="26">
        <v>0.68</v>
      </c>
      <c r="J49" s="27">
        <v>1.4E-5</v>
      </c>
      <c r="K49" s="81" t="s">
        <v>14</v>
      </c>
      <c r="L49" s="83">
        <f>ROUND(((D49*I49*J49)+(D49*I50*J50)),6)</f>
        <v>4.6999999999999997E-5</v>
      </c>
    </row>
    <row r="50" spans="1:12" s="28" customFormat="1" ht="21.95" customHeight="1" thickBot="1" x14ac:dyDescent="0.2">
      <c r="A50" s="70"/>
      <c r="B50" s="73"/>
      <c r="C50" s="74"/>
      <c r="D50" s="76"/>
      <c r="E50" s="78"/>
      <c r="F50" s="80"/>
      <c r="G50" s="67">
        <v>0.54200000000000004</v>
      </c>
      <c r="H50" s="68">
        <v>0.70199999999999996</v>
      </c>
      <c r="I50" s="30">
        <v>0.51</v>
      </c>
      <c r="J50" s="31">
        <v>1.0000000000000001E-5</v>
      </c>
      <c r="K50" s="82"/>
      <c r="L50" s="84"/>
    </row>
    <row r="51" spans="1:12" s="28" customFormat="1" ht="21.95" customHeight="1" thickBot="1" x14ac:dyDescent="0.2">
      <c r="A51" s="90" t="s">
        <v>129</v>
      </c>
      <c r="B51" s="71" t="s">
        <v>130</v>
      </c>
      <c r="C51" s="72"/>
      <c r="D51" s="75">
        <v>3.81</v>
      </c>
      <c r="E51" s="77">
        <v>4</v>
      </c>
      <c r="F51" s="79">
        <v>41920</v>
      </c>
      <c r="G51" s="25" t="s">
        <v>13</v>
      </c>
      <c r="H51" s="25" t="s">
        <v>13</v>
      </c>
      <c r="I51" s="26">
        <v>0.68</v>
      </c>
      <c r="J51" s="27">
        <v>1.4E-5</v>
      </c>
      <c r="K51" s="81" t="s">
        <v>14</v>
      </c>
      <c r="L51" s="83">
        <f>ROUND(((D51*I51*J51)+(D51*I52*J52)),6)</f>
        <v>5.5999999999999999E-5</v>
      </c>
    </row>
    <row r="52" spans="1:12" s="28" customFormat="1" ht="21.95" customHeight="1" thickBot="1" x14ac:dyDescent="0.2">
      <c r="A52" s="91"/>
      <c r="B52" s="73"/>
      <c r="C52" s="74"/>
      <c r="D52" s="76"/>
      <c r="E52" s="78"/>
      <c r="F52" s="80"/>
      <c r="G52" s="67">
        <v>0.48899999999999999</v>
      </c>
      <c r="H52" s="68">
        <v>0.57599999999999996</v>
      </c>
      <c r="I52" s="30">
        <v>0.51</v>
      </c>
      <c r="J52" s="31">
        <v>1.0000000000000001E-5</v>
      </c>
      <c r="K52" s="82"/>
      <c r="L52" s="84"/>
    </row>
    <row r="53" spans="1:12" s="28" customFormat="1" ht="21.95" customHeight="1" thickBot="1" x14ac:dyDescent="0.2">
      <c r="A53" s="90" t="s">
        <v>127</v>
      </c>
      <c r="B53" s="71" t="s">
        <v>128</v>
      </c>
      <c r="C53" s="72"/>
      <c r="D53" s="75">
        <v>3.81</v>
      </c>
      <c r="E53" s="77">
        <v>5</v>
      </c>
      <c r="F53" s="79">
        <v>41913</v>
      </c>
      <c r="G53" s="25" t="s">
        <v>13</v>
      </c>
      <c r="H53" s="25" t="s">
        <v>13</v>
      </c>
      <c r="I53" s="26">
        <v>0.68</v>
      </c>
      <c r="J53" s="27">
        <v>1.4E-5</v>
      </c>
      <c r="K53" s="81" t="s">
        <v>14</v>
      </c>
      <c r="L53" s="83">
        <f>ROUND(((D53*I53*J53)+(D53*I54*J54)),6)</f>
        <v>5.5999999999999999E-5</v>
      </c>
    </row>
    <row r="54" spans="1:12" s="28" customFormat="1" ht="21.95" customHeight="1" thickBot="1" x14ac:dyDescent="0.2">
      <c r="A54" s="91"/>
      <c r="B54" s="73"/>
      <c r="C54" s="74"/>
      <c r="D54" s="76"/>
      <c r="E54" s="78"/>
      <c r="F54" s="80"/>
      <c r="G54" s="67">
        <v>0.55500000000000005</v>
      </c>
      <c r="H54" s="68">
        <v>0.54</v>
      </c>
      <c r="I54" s="30">
        <v>0.51</v>
      </c>
      <c r="J54" s="31">
        <v>1.0000000000000001E-5</v>
      </c>
      <c r="K54" s="82"/>
      <c r="L54" s="84"/>
    </row>
    <row r="55" spans="1:12" s="28" customFormat="1" ht="21.95" customHeight="1" thickBot="1" x14ac:dyDescent="0.2">
      <c r="A55" s="90" t="s">
        <v>121</v>
      </c>
      <c r="B55" s="71" t="s">
        <v>122</v>
      </c>
      <c r="C55" s="72"/>
      <c r="D55" s="75">
        <v>3.2</v>
      </c>
      <c r="E55" s="77">
        <v>4</v>
      </c>
      <c r="F55" s="79">
        <v>41906</v>
      </c>
      <c r="G55" s="25" t="s">
        <v>13</v>
      </c>
      <c r="H55" s="25" t="s">
        <v>13</v>
      </c>
      <c r="I55" s="26">
        <v>0.68</v>
      </c>
      <c r="J55" s="27">
        <v>1.4E-5</v>
      </c>
      <c r="K55" s="81" t="s">
        <v>14</v>
      </c>
      <c r="L55" s="83">
        <f>ROUND(((D55*I55*J55)+(D55*I56*J56)),6)</f>
        <v>4.6999999999999997E-5</v>
      </c>
    </row>
    <row r="56" spans="1:12" s="28" customFormat="1" ht="21.95" customHeight="1" thickBot="1" x14ac:dyDescent="0.2">
      <c r="A56" s="91"/>
      <c r="B56" s="73"/>
      <c r="C56" s="74"/>
      <c r="D56" s="76"/>
      <c r="E56" s="78"/>
      <c r="F56" s="80"/>
      <c r="G56" s="29" t="s">
        <v>123</v>
      </c>
      <c r="H56" s="29" t="s">
        <v>124</v>
      </c>
      <c r="I56" s="30">
        <v>0.51</v>
      </c>
      <c r="J56" s="31">
        <v>1.0000000000000001E-5</v>
      </c>
      <c r="K56" s="82"/>
      <c r="L56" s="84"/>
    </row>
    <row r="57" spans="1:12" s="28" customFormat="1" ht="21.95" customHeight="1" thickBot="1" x14ac:dyDescent="0.2">
      <c r="A57" s="90" t="s">
        <v>120</v>
      </c>
      <c r="B57" s="71" t="s">
        <v>115</v>
      </c>
      <c r="C57" s="72"/>
      <c r="D57" s="75">
        <v>2.75</v>
      </c>
      <c r="E57" s="77">
        <v>4</v>
      </c>
      <c r="F57" s="79">
        <v>41899</v>
      </c>
      <c r="G57" s="25" t="s">
        <v>13</v>
      </c>
      <c r="H57" s="25" t="s">
        <v>13</v>
      </c>
      <c r="I57" s="26">
        <v>0.68</v>
      </c>
      <c r="J57" s="27">
        <v>1.4E-5</v>
      </c>
      <c r="K57" s="81" t="s">
        <v>14</v>
      </c>
      <c r="L57" s="83">
        <f>ROUND(((D57*I57*J57)+(D57*I58*J58)),6)</f>
        <v>4.0000000000000003E-5</v>
      </c>
    </row>
    <row r="58" spans="1:12" s="28" customFormat="1" ht="21.95" customHeight="1" thickBot="1" x14ac:dyDescent="0.2">
      <c r="A58" s="91"/>
      <c r="B58" s="73"/>
      <c r="C58" s="74"/>
      <c r="D58" s="76"/>
      <c r="E58" s="78"/>
      <c r="F58" s="80"/>
      <c r="G58" s="29" t="s">
        <v>116</v>
      </c>
      <c r="H58" s="29" t="s">
        <v>117</v>
      </c>
      <c r="I58" s="30">
        <v>0.51</v>
      </c>
      <c r="J58" s="31">
        <v>1.0000000000000001E-5</v>
      </c>
      <c r="K58" s="82"/>
      <c r="L58" s="84"/>
    </row>
    <row r="59" spans="1:12" s="28" customFormat="1" ht="21.95" customHeight="1" thickBot="1" x14ac:dyDescent="0.2">
      <c r="A59" s="90" t="s">
        <v>109</v>
      </c>
      <c r="B59" s="71" t="s">
        <v>110</v>
      </c>
      <c r="C59" s="72"/>
      <c r="D59" s="75">
        <v>4.47</v>
      </c>
      <c r="E59" s="77">
        <v>8</v>
      </c>
      <c r="F59" s="79">
        <v>41892</v>
      </c>
      <c r="G59" s="25" t="s">
        <v>13</v>
      </c>
      <c r="H59" s="25" t="s">
        <v>13</v>
      </c>
      <c r="I59" s="26">
        <v>0.68</v>
      </c>
      <c r="J59" s="27">
        <v>1.4E-5</v>
      </c>
      <c r="K59" s="81" t="s">
        <v>14</v>
      </c>
      <c r="L59" s="83">
        <f>ROUND(((D59*I59*J59)+(D59*I60*J60)),6)</f>
        <v>6.4999999999999994E-5</v>
      </c>
    </row>
    <row r="60" spans="1:12" s="28" customFormat="1" ht="21.95" customHeight="1" thickBot="1" x14ac:dyDescent="0.2">
      <c r="A60" s="91"/>
      <c r="B60" s="73"/>
      <c r="C60" s="74"/>
      <c r="D60" s="76"/>
      <c r="E60" s="78"/>
      <c r="F60" s="80"/>
      <c r="G60" s="29" t="s">
        <v>113</v>
      </c>
      <c r="H60" s="29" t="s">
        <v>114</v>
      </c>
      <c r="I60" s="30">
        <v>0.51</v>
      </c>
      <c r="J60" s="31">
        <v>1.0000000000000001E-5</v>
      </c>
      <c r="K60" s="82"/>
      <c r="L60" s="84"/>
    </row>
    <row r="61" spans="1:12" s="28" customFormat="1" ht="21.95" customHeight="1" thickBot="1" x14ac:dyDescent="0.2">
      <c r="A61" s="90" t="s">
        <v>102</v>
      </c>
      <c r="B61" s="71" t="s">
        <v>103</v>
      </c>
      <c r="C61" s="72"/>
      <c r="D61" s="75">
        <v>2.87</v>
      </c>
      <c r="E61" s="77">
        <v>5</v>
      </c>
      <c r="F61" s="79">
        <v>41836</v>
      </c>
      <c r="G61" s="25" t="s">
        <v>13</v>
      </c>
      <c r="H61" s="25" t="s">
        <v>13</v>
      </c>
      <c r="I61" s="26">
        <v>0.68</v>
      </c>
      <c r="J61" s="27">
        <v>1.4E-5</v>
      </c>
      <c r="K61" s="81" t="s">
        <v>14</v>
      </c>
      <c r="L61" s="83">
        <f>ROUND(((D61*I61*J61)+(D61*I62*J62)),6)</f>
        <v>4.1999999999999998E-5</v>
      </c>
    </row>
    <row r="62" spans="1:12" s="28" customFormat="1" ht="21.95" customHeight="1" thickBot="1" x14ac:dyDescent="0.2">
      <c r="A62" s="91"/>
      <c r="B62" s="73"/>
      <c r="C62" s="74"/>
      <c r="D62" s="76"/>
      <c r="E62" s="78"/>
      <c r="F62" s="80"/>
      <c r="G62" s="29" t="s">
        <v>104</v>
      </c>
      <c r="H62" s="29" t="s">
        <v>105</v>
      </c>
      <c r="I62" s="30">
        <v>0.51</v>
      </c>
      <c r="J62" s="31">
        <v>1.0000000000000001E-5</v>
      </c>
      <c r="K62" s="82"/>
      <c r="L62" s="84"/>
    </row>
    <row r="63" spans="1:12" s="28" customFormat="1" ht="21.95" customHeight="1" thickBot="1" x14ac:dyDescent="0.2">
      <c r="A63" s="90" t="s">
        <v>97</v>
      </c>
      <c r="B63" s="73" t="s">
        <v>98</v>
      </c>
      <c r="C63" s="74"/>
      <c r="D63" s="75">
        <v>2.88</v>
      </c>
      <c r="E63" s="89">
        <v>5</v>
      </c>
      <c r="F63" s="79">
        <v>41829</v>
      </c>
      <c r="G63" s="25" t="s">
        <v>13</v>
      </c>
      <c r="H63" s="25" t="s">
        <v>13</v>
      </c>
      <c r="I63" s="26">
        <v>0.68</v>
      </c>
      <c r="J63" s="27">
        <v>1.4E-5</v>
      </c>
      <c r="K63" s="81" t="s">
        <v>14</v>
      </c>
      <c r="L63" s="83">
        <f>ROUND(((D63*I63*J63)+(D63*I64*J64)),6)</f>
        <v>4.1999999999999998E-5</v>
      </c>
    </row>
    <row r="64" spans="1:12" s="28" customFormat="1" ht="21.95" customHeight="1" thickBot="1" x14ac:dyDescent="0.2">
      <c r="A64" s="91"/>
      <c r="B64" s="73"/>
      <c r="C64" s="74"/>
      <c r="D64" s="76"/>
      <c r="E64" s="78"/>
      <c r="F64" s="80"/>
      <c r="G64" s="29" t="s">
        <v>99</v>
      </c>
      <c r="H64" s="29" t="s">
        <v>100</v>
      </c>
      <c r="I64" s="30">
        <v>0.51</v>
      </c>
      <c r="J64" s="31">
        <v>1.0000000000000001E-5</v>
      </c>
      <c r="K64" s="82"/>
      <c r="L64" s="84"/>
    </row>
    <row r="65" spans="1:12" s="28" customFormat="1" ht="21.95" customHeight="1" thickBot="1" x14ac:dyDescent="0.2">
      <c r="A65" s="90" t="s">
        <v>91</v>
      </c>
      <c r="B65" s="73" t="s">
        <v>92</v>
      </c>
      <c r="C65" s="74"/>
      <c r="D65" s="75">
        <v>2.9</v>
      </c>
      <c r="E65" s="89">
        <v>5</v>
      </c>
      <c r="F65" s="79">
        <v>41822</v>
      </c>
      <c r="G65" s="25" t="s">
        <v>13</v>
      </c>
      <c r="H65" s="25" t="s">
        <v>13</v>
      </c>
      <c r="I65" s="26">
        <v>0.68</v>
      </c>
      <c r="J65" s="27">
        <v>1.4E-5</v>
      </c>
      <c r="K65" s="81" t="s">
        <v>14</v>
      </c>
      <c r="L65" s="83">
        <f>ROUND(((D65*I65*J65)+(D65*I66*J66)),6)</f>
        <v>4.1999999999999998E-5</v>
      </c>
    </row>
    <row r="66" spans="1:12" s="28" customFormat="1" ht="21.95" customHeight="1" thickBot="1" x14ac:dyDescent="0.2">
      <c r="A66" s="91"/>
      <c r="B66" s="73"/>
      <c r="C66" s="74"/>
      <c r="D66" s="76"/>
      <c r="E66" s="78"/>
      <c r="F66" s="80"/>
      <c r="G66" s="29" t="s">
        <v>93</v>
      </c>
      <c r="H66" s="29" t="s">
        <v>94</v>
      </c>
      <c r="I66" s="30">
        <v>0.51</v>
      </c>
      <c r="J66" s="31">
        <v>1.0000000000000001E-5</v>
      </c>
      <c r="K66" s="82"/>
      <c r="L66" s="84"/>
    </row>
    <row r="67" spans="1:12" s="28" customFormat="1" ht="21.95" customHeight="1" thickBot="1" x14ac:dyDescent="0.2">
      <c r="A67" s="90" t="s">
        <v>85</v>
      </c>
      <c r="B67" s="73" t="s">
        <v>86</v>
      </c>
      <c r="C67" s="74"/>
      <c r="D67" s="75">
        <v>2.9</v>
      </c>
      <c r="E67" s="89">
        <v>5</v>
      </c>
      <c r="F67" s="79">
        <v>41815</v>
      </c>
      <c r="G67" s="25" t="s">
        <v>13</v>
      </c>
      <c r="H67" s="25" t="s">
        <v>13</v>
      </c>
      <c r="I67" s="26">
        <v>0.68</v>
      </c>
      <c r="J67" s="27">
        <v>1.4E-5</v>
      </c>
      <c r="K67" s="81" t="s">
        <v>14</v>
      </c>
      <c r="L67" s="83">
        <f>ROUND(((D67*I67*J67)+(D67*I68*J68)),6)</f>
        <v>4.1999999999999998E-5</v>
      </c>
    </row>
    <row r="68" spans="1:12" s="28" customFormat="1" ht="21.95" customHeight="1" thickBot="1" x14ac:dyDescent="0.2">
      <c r="A68" s="91"/>
      <c r="B68" s="73"/>
      <c r="C68" s="74"/>
      <c r="D68" s="76"/>
      <c r="E68" s="78"/>
      <c r="F68" s="80"/>
      <c r="G68" s="29" t="s">
        <v>87</v>
      </c>
      <c r="H68" s="29" t="s">
        <v>88</v>
      </c>
      <c r="I68" s="30">
        <v>0.51</v>
      </c>
      <c r="J68" s="31">
        <v>1.0000000000000001E-5</v>
      </c>
      <c r="K68" s="82"/>
      <c r="L68" s="84"/>
    </row>
    <row r="69" spans="1:12" s="28" customFormat="1" ht="21.95" customHeight="1" thickBot="1" x14ac:dyDescent="0.2">
      <c r="A69" s="90" t="s">
        <v>79</v>
      </c>
      <c r="B69" s="73" t="s">
        <v>80</v>
      </c>
      <c r="C69" s="74"/>
      <c r="D69" s="75">
        <v>2.99</v>
      </c>
      <c r="E69" s="89">
        <v>5</v>
      </c>
      <c r="F69" s="79">
        <v>41808</v>
      </c>
      <c r="G69" s="25" t="s">
        <v>13</v>
      </c>
      <c r="H69" s="25" t="s">
        <v>13</v>
      </c>
      <c r="I69" s="26">
        <v>0.68</v>
      </c>
      <c r="J69" s="27">
        <v>1.4E-5</v>
      </c>
      <c r="K69" s="81" t="s">
        <v>14</v>
      </c>
      <c r="L69" s="83">
        <f>ROUND(((D69*I69*J69)+(D69*I70*J70)),6)</f>
        <v>4.3999999999999999E-5</v>
      </c>
    </row>
    <row r="70" spans="1:12" s="28" customFormat="1" ht="21.95" customHeight="1" thickBot="1" x14ac:dyDescent="0.2">
      <c r="A70" s="91"/>
      <c r="B70" s="73"/>
      <c r="C70" s="74"/>
      <c r="D70" s="76"/>
      <c r="E70" s="78"/>
      <c r="F70" s="80"/>
      <c r="G70" s="29" t="s">
        <v>81</v>
      </c>
      <c r="H70" s="29" t="s">
        <v>82</v>
      </c>
      <c r="I70" s="30">
        <v>0.51</v>
      </c>
      <c r="J70" s="31">
        <v>1.0000000000000001E-5</v>
      </c>
      <c r="K70" s="82"/>
      <c r="L70" s="84"/>
    </row>
    <row r="71" spans="1:12" s="28" customFormat="1" ht="21.95" customHeight="1" thickBot="1" x14ac:dyDescent="0.2">
      <c r="A71" s="90" t="s">
        <v>73</v>
      </c>
      <c r="B71" s="73" t="s">
        <v>74</v>
      </c>
      <c r="C71" s="74"/>
      <c r="D71" s="75">
        <v>3.02</v>
      </c>
      <c r="E71" s="89">
        <v>5</v>
      </c>
      <c r="F71" s="79">
        <v>41801</v>
      </c>
      <c r="G71" s="25" t="s">
        <v>13</v>
      </c>
      <c r="H71" s="25" t="s">
        <v>13</v>
      </c>
      <c r="I71" s="26">
        <v>0.68</v>
      </c>
      <c r="J71" s="27">
        <v>1.4E-5</v>
      </c>
      <c r="K71" s="81" t="s">
        <v>14</v>
      </c>
      <c r="L71" s="83">
        <f>ROUND(((D71*I71*J71)+(D71*I72*J72)),6)</f>
        <v>4.3999999999999999E-5</v>
      </c>
    </row>
    <row r="72" spans="1:12" s="28" customFormat="1" ht="21.95" customHeight="1" thickBot="1" x14ac:dyDescent="0.2">
      <c r="A72" s="91"/>
      <c r="B72" s="73"/>
      <c r="C72" s="74"/>
      <c r="D72" s="76"/>
      <c r="E72" s="78"/>
      <c r="F72" s="80"/>
      <c r="G72" s="29" t="s">
        <v>75</v>
      </c>
      <c r="H72" s="29" t="s">
        <v>76</v>
      </c>
      <c r="I72" s="30">
        <v>0.51</v>
      </c>
      <c r="J72" s="31">
        <v>1.0000000000000001E-5</v>
      </c>
      <c r="K72" s="82"/>
      <c r="L72" s="84"/>
    </row>
    <row r="73" spans="1:12" s="28" customFormat="1" ht="21.95" customHeight="1" thickBot="1" x14ac:dyDescent="0.2">
      <c r="A73" s="90" t="s">
        <v>67</v>
      </c>
      <c r="B73" s="73" t="s">
        <v>72</v>
      </c>
      <c r="C73" s="74"/>
      <c r="D73" s="75">
        <v>2.13</v>
      </c>
      <c r="E73" s="89">
        <v>4</v>
      </c>
      <c r="F73" s="79">
        <v>41794</v>
      </c>
      <c r="G73" s="25" t="s">
        <v>13</v>
      </c>
      <c r="H73" s="25" t="s">
        <v>13</v>
      </c>
      <c r="I73" s="26">
        <v>0.68</v>
      </c>
      <c r="J73" s="27">
        <v>1.4E-5</v>
      </c>
      <c r="K73" s="81" t="s">
        <v>14</v>
      </c>
      <c r="L73" s="83">
        <f>ROUND(((D73*I73*J73)+(D73*I74*J74)),6)</f>
        <v>3.1000000000000001E-5</v>
      </c>
    </row>
    <row r="74" spans="1:12" s="28" customFormat="1" ht="21.95" customHeight="1" thickBot="1" x14ac:dyDescent="0.2">
      <c r="A74" s="91"/>
      <c r="B74" s="73"/>
      <c r="C74" s="74"/>
      <c r="D74" s="76"/>
      <c r="E74" s="78"/>
      <c r="F74" s="80"/>
      <c r="G74" s="29" t="s">
        <v>69</v>
      </c>
      <c r="H74" s="29" t="s">
        <v>70</v>
      </c>
      <c r="I74" s="30">
        <v>0.51</v>
      </c>
      <c r="J74" s="31">
        <v>1.0000000000000001E-5</v>
      </c>
      <c r="K74" s="82"/>
      <c r="L74" s="84"/>
    </row>
    <row r="75" spans="1:12" s="28" customFormat="1" ht="21.95" customHeight="1" thickBot="1" x14ac:dyDescent="0.2">
      <c r="A75" s="90" t="s">
        <v>66</v>
      </c>
      <c r="B75" s="73" t="s">
        <v>61</v>
      </c>
      <c r="C75" s="74"/>
      <c r="D75" s="75">
        <v>3.21</v>
      </c>
      <c r="E75" s="89">
        <v>5</v>
      </c>
      <c r="F75" s="79">
        <v>41422</v>
      </c>
      <c r="G75" s="25" t="s">
        <v>13</v>
      </c>
      <c r="H75" s="25" t="s">
        <v>13</v>
      </c>
      <c r="I75" s="26">
        <v>0.68</v>
      </c>
      <c r="J75" s="27">
        <v>1.4E-5</v>
      </c>
      <c r="K75" s="81" t="s">
        <v>14</v>
      </c>
      <c r="L75" s="83">
        <f>ROUND(((D75*I75*J75)+(D75*I76*J76)),6)</f>
        <v>4.6999999999999997E-5</v>
      </c>
    </row>
    <row r="76" spans="1:12" s="28" customFormat="1" ht="21.95" customHeight="1" thickBot="1" x14ac:dyDescent="0.2">
      <c r="A76" s="91"/>
      <c r="B76" s="73"/>
      <c r="C76" s="74"/>
      <c r="D76" s="76"/>
      <c r="E76" s="78"/>
      <c r="F76" s="80"/>
      <c r="G76" s="29" t="s">
        <v>62</v>
      </c>
      <c r="H76" s="29" t="s">
        <v>63</v>
      </c>
      <c r="I76" s="30">
        <v>0.51</v>
      </c>
      <c r="J76" s="31">
        <v>1.0000000000000001E-5</v>
      </c>
      <c r="K76" s="82"/>
      <c r="L76" s="84"/>
    </row>
    <row r="77" spans="1:12" s="28" customFormat="1" ht="21.95" customHeight="1" thickBot="1" x14ac:dyDescent="0.2">
      <c r="A77" s="90" t="s">
        <v>55</v>
      </c>
      <c r="B77" s="73" t="s">
        <v>56</v>
      </c>
      <c r="C77" s="74"/>
      <c r="D77" s="75">
        <v>2.96</v>
      </c>
      <c r="E77" s="89">
        <v>5</v>
      </c>
      <c r="F77" s="79">
        <v>41415</v>
      </c>
      <c r="G77" s="25" t="s">
        <v>13</v>
      </c>
      <c r="H77" s="25" t="s">
        <v>13</v>
      </c>
      <c r="I77" s="26">
        <v>0.68</v>
      </c>
      <c r="J77" s="27">
        <v>1.4E-5</v>
      </c>
      <c r="K77" s="81" t="s">
        <v>14</v>
      </c>
      <c r="L77" s="83">
        <f>ROUND(((D77*I77*J77)+(D77*I78*J78)),6)</f>
        <v>4.3000000000000002E-5</v>
      </c>
    </row>
    <row r="78" spans="1:12" s="28" customFormat="1" ht="21.95" customHeight="1" thickBot="1" x14ac:dyDescent="0.2">
      <c r="A78" s="91"/>
      <c r="B78" s="73"/>
      <c r="C78" s="74"/>
      <c r="D78" s="76"/>
      <c r="E78" s="78"/>
      <c r="F78" s="80"/>
      <c r="G78" s="29" t="s">
        <v>57</v>
      </c>
      <c r="H78" s="29" t="s">
        <v>58</v>
      </c>
      <c r="I78" s="30">
        <v>0.51</v>
      </c>
      <c r="J78" s="31">
        <v>1.0000000000000001E-5</v>
      </c>
      <c r="K78" s="82"/>
      <c r="L78" s="84"/>
    </row>
    <row r="79" spans="1:12" s="28" customFormat="1" ht="21.95" customHeight="1" thickBot="1" x14ac:dyDescent="0.2">
      <c r="A79" s="90" t="s">
        <v>49</v>
      </c>
      <c r="B79" s="73" t="s">
        <v>50</v>
      </c>
      <c r="C79" s="74"/>
      <c r="D79" s="75">
        <v>5.0599999999999996</v>
      </c>
      <c r="E79" s="89">
        <v>8</v>
      </c>
      <c r="F79" s="79">
        <v>41408</v>
      </c>
      <c r="G79" s="25" t="s">
        <v>13</v>
      </c>
      <c r="H79" s="25" t="s">
        <v>13</v>
      </c>
      <c r="I79" s="26">
        <v>0.68</v>
      </c>
      <c r="J79" s="27">
        <v>1.4E-5</v>
      </c>
      <c r="K79" s="81" t="s">
        <v>14</v>
      </c>
      <c r="L79" s="83">
        <f>ROUND(((D79*I79*J79)+(D79*I80*J80)),6)</f>
        <v>7.3999999999999996E-5</v>
      </c>
    </row>
    <row r="80" spans="1:12" s="28" customFormat="1" ht="21.95" customHeight="1" thickBot="1" x14ac:dyDescent="0.2">
      <c r="A80" s="91"/>
      <c r="B80" s="73"/>
      <c r="C80" s="74"/>
      <c r="D80" s="76"/>
      <c r="E80" s="78"/>
      <c r="F80" s="80"/>
      <c r="G80" s="29" t="s">
        <v>51</v>
      </c>
      <c r="H80" s="29" t="s">
        <v>52</v>
      </c>
      <c r="I80" s="30">
        <v>0.51</v>
      </c>
      <c r="J80" s="31">
        <v>1.0000000000000001E-5</v>
      </c>
      <c r="K80" s="82"/>
      <c r="L80" s="84"/>
    </row>
    <row r="81" spans="1:12" s="28" customFormat="1" ht="21.95" customHeight="1" thickBot="1" x14ac:dyDescent="0.2">
      <c r="A81" s="90" t="s">
        <v>42</v>
      </c>
      <c r="B81" s="73" t="s">
        <v>46</v>
      </c>
      <c r="C81" s="74"/>
      <c r="D81" s="75">
        <v>2.6</v>
      </c>
      <c r="E81" s="89">
        <v>3</v>
      </c>
      <c r="F81" s="79">
        <v>41394</v>
      </c>
      <c r="G81" s="25" t="s">
        <v>13</v>
      </c>
      <c r="H81" s="25" t="s">
        <v>13</v>
      </c>
      <c r="I81" s="26">
        <v>0.68</v>
      </c>
      <c r="J81" s="27">
        <v>1.4E-5</v>
      </c>
      <c r="K81" s="81" t="s">
        <v>14</v>
      </c>
      <c r="L81" s="83">
        <f>ROUND(((D81*I81*J81)+(D81*I82*J82)),6)</f>
        <v>3.8000000000000002E-5</v>
      </c>
    </row>
    <row r="82" spans="1:12" s="28" customFormat="1" ht="21.95" customHeight="1" thickBot="1" x14ac:dyDescent="0.2">
      <c r="A82" s="91"/>
      <c r="B82" s="73"/>
      <c r="C82" s="74"/>
      <c r="D82" s="76"/>
      <c r="E82" s="78"/>
      <c r="F82" s="80"/>
      <c r="G82" s="29" t="s">
        <v>47</v>
      </c>
      <c r="H82" s="29" t="s">
        <v>48</v>
      </c>
      <c r="I82" s="30">
        <v>0.51</v>
      </c>
      <c r="J82" s="31">
        <v>1.0000000000000001E-5</v>
      </c>
      <c r="K82" s="82"/>
      <c r="L82" s="84"/>
    </row>
    <row r="83" spans="1:12" s="28" customFormat="1" ht="21.95" customHeight="1" thickBot="1" x14ac:dyDescent="0.2">
      <c r="A83" s="90" t="s">
        <v>41</v>
      </c>
      <c r="B83" s="73" t="s">
        <v>35</v>
      </c>
      <c r="C83" s="74"/>
      <c r="D83" s="75">
        <v>2.54</v>
      </c>
      <c r="E83" s="89">
        <v>5</v>
      </c>
      <c r="F83" s="79">
        <v>41387</v>
      </c>
      <c r="G83" s="25" t="s">
        <v>13</v>
      </c>
      <c r="H83" s="25" t="s">
        <v>13</v>
      </c>
      <c r="I83" s="26">
        <v>0.68</v>
      </c>
      <c r="J83" s="27">
        <v>1.4E-5</v>
      </c>
      <c r="K83" s="81" t="s">
        <v>14</v>
      </c>
      <c r="L83" s="83">
        <f>ROUND(((D83*I83*J83)+(D83*I84*J84)),6)</f>
        <v>3.6999999999999998E-5</v>
      </c>
    </row>
    <row r="84" spans="1:12" s="28" customFormat="1" ht="21.95" customHeight="1" thickBot="1" x14ac:dyDescent="0.2">
      <c r="A84" s="91"/>
      <c r="B84" s="73"/>
      <c r="C84" s="74"/>
      <c r="D84" s="76"/>
      <c r="E84" s="78"/>
      <c r="F84" s="80"/>
      <c r="G84" s="29" t="s">
        <v>36</v>
      </c>
      <c r="H84" s="29" t="s">
        <v>37</v>
      </c>
      <c r="I84" s="30">
        <v>0.51</v>
      </c>
      <c r="J84" s="31">
        <v>1.0000000000000001E-5</v>
      </c>
      <c r="K84" s="82"/>
      <c r="L84" s="84"/>
    </row>
    <row r="85" spans="1:12" s="28" customFormat="1" ht="21.95" customHeight="1" thickBot="1" x14ac:dyDescent="0.2">
      <c r="A85" s="90" t="s">
        <v>12</v>
      </c>
      <c r="B85" s="73" t="s">
        <v>28</v>
      </c>
      <c r="C85" s="74"/>
      <c r="D85" s="75">
        <v>2.2999999999999998</v>
      </c>
      <c r="E85" s="89">
        <v>4</v>
      </c>
      <c r="F85" s="79">
        <v>41381</v>
      </c>
      <c r="G85" s="25" t="s">
        <v>13</v>
      </c>
      <c r="H85" s="25" t="s">
        <v>13</v>
      </c>
      <c r="I85" s="26">
        <v>0.68</v>
      </c>
      <c r="J85" s="27">
        <v>1.4E-5</v>
      </c>
      <c r="K85" s="81" t="s">
        <v>14</v>
      </c>
      <c r="L85" s="83">
        <f>ROUND(((D85*I85*J85)+(D85*I86*J86)),6)</f>
        <v>3.4E-5</v>
      </c>
    </row>
    <row r="86" spans="1:12" s="28" customFormat="1" ht="21.95" customHeight="1" thickBot="1" x14ac:dyDescent="0.2">
      <c r="A86" s="91"/>
      <c r="B86" s="73"/>
      <c r="C86" s="74"/>
      <c r="D86" s="76"/>
      <c r="E86" s="78"/>
      <c r="F86" s="80"/>
      <c r="G86" s="29" t="s">
        <v>30</v>
      </c>
      <c r="H86" s="29" t="s">
        <v>31</v>
      </c>
      <c r="I86" s="30">
        <v>0.51</v>
      </c>
      <c r="J86" s="31">
        <v>1.0000000000000001E-5</v>
      </c>
      <c r="K86" s="82"/>
      <c r="L86" s="84"/>
    </row>
    <row r="87" spans="1:12" s="28" customFormat="1" ht="21.95" customHeight="1" thickBot="1" x14ac:dyDescent="0.2">
      <c r="A87" s="106" t="s">
        <v>23</v>
      </c>
      <c r="B87" s="107"/>
      <c r="C87" s="108"/>
      <c r="D87" s="32">
        <f>SUM(D$14:D86)</f>
        <v>119.66</v>
      </c>
      <c r="E87" s="33">
        <f>SUM(E$14:E86)</f>
        <v>182</v>
      </c>
      <c r="F87" s="34"/>
      <c r="G87" s="34"/>
      <c r="H87" s="35"/>
      <c r="I87" s="36"/>
      <c r="J87" s="37"/>
      <c r="K87" s="38" t="s">
        <v>108</v>
      </c>
      <c r="L87" s="39">
        <f>SUM(L$14:L86)</f>
        <v>1.7479999999999996E-3</v>
      </c>
    </row>
    <row r="88" spans="1:12" s="4" customFormat="1" ht="21" customHeight="1" x14ac:dyDescent="0.15">
      <c r="A88" s="5" t="s">
        <v>15</v>
      </c>
      <c r="C88" s="5"/>
      <c r="D88" s="6"/>
      <c r="E88" s="6"/>
      <c r="F88" s="6"/>
      <c r="G88" s="6"/>
      <c r="H88" s="6"/>
      <c r="I88" s="6"/>
      <c r="J88" s="6"/>
      <c r="K88" s="7"/>
      <c r="L88" s="8"/>
    </row>
    <row r="89" spans="1:12" s="4" customFormat="1" ht="21" customHeight="1" x14ac:dyDescent="0.15">
      <c r="A89" s="112" t="s">
        <v>16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</row>
    <row r="90" spans="1:12" s="4" customFormat="1" ht="26.25" customHeight="1" x14ac:dyDescent="0.1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</row>
    <row r="91" spans="1:12" s="4" customFormat="1" ht="21" customHeight="1" x14ac:dyDescent="0.15">
      <c r="A91" s="103" t="s">
        <v>22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</row>
    <row r="92" spans="1:12" s="1" customFormat="1" ht="15" customHeight="1" x14ac:dyDescent="0.15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</row>
    <row r="93" spans="1:12" s="1" customFormat="1" ht="33.75" customHeight="1" x14ac:dyDescent="0.15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</row>
    <row r="94" spans="1:12" s="1" customFormat="1" ht="33.7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s="1" customFormat="1" ht="24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s="1" customFormat="1" ht="18" customHeight="1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3" s="13" customFormat="1" ht="19.5" thickBot="1" x14ac:dyDescent="0.2">
      <c r="A97" s="100" t="s">
        <v>18</v>
      </c>
      <c r="B97" s="100"/>
      <c r="C97" s="100"/>
      <c r="D97" s="100"/>
      <c r="E97" s="100"/>
      <c r="F97" s="100"/>
      <c r="G97" s="100"/>
      <c r="H97" s="100"/>
      <c r="I97" s="18"/>
      <c r="J97" s="18"/>
      <c r="K97" s="18"/>
      <c r="L97" s="17"/>
      <c r="M97" s="17"/>
    </row>
    <row r="98" spans="1:13" s="13" customFormat="1" ht="30" customHeight="1" x14ac:dyDescent="0.15">
      <c r="A98" s="136"/>
      <c r="B98" s="96" t="s">
        <v>3</v>
      </c>
      <c r="C98" s="97"/>
      <c r="D98" s="51" t="s">
        <v>4</v>
      </c>
      <c r="E98" s="104" t="s">
        <v>24</v>
      </c>
      <c r="F98" s="134" t="s">
        <v>5</v>
      </c>
      <c r="G98" s="101" t="s">
        <v>6</v>
      </c>
      <c r="H98" s="102"/>
      <c r="I98" s="52" t="s">
        <v>7</v>
      </c>
      <c r="J98" s="53" t="s">
        <v>8</v>
      </c>
      <c r="K98" s="143" t="s">
        <v>19</v>
      </c>
      <c r="L98" s="144"/>
    </row>
    <row r="99" spans="1:13" s="13" customFormat="1" ht="54" customHeight="1" x14ac:dyDescent="0.15">
      <c r="A99" s="137"/>
      <c r="B99" s="98"/>
      <c r="C99" s="99"/>
      <c r="D99" s="54" t="s">
        <v>9</v>
      </c>
      <c r="E99" s="105"/>
      <c r="F99" s="105"/>
      <c r="G99" s="55" t="s">
        <v>10</v>
      </c>
      <c r="H99" s="56" t="s">
        <v>11</v>
      </c>
      <c r="I99" s="57" t="s">
        <v>20</v>
      </c>
      <c r="J99" s="58" t="s">
        <v>21</v>
      </c>
      <c r="K99" s="145"/>
      <c r="L99" s="146"/>
    </row>
    <row r="100" spans="1:13" s="13" customFormat="1" ht="6" customHeight="1" thickBot="1" x14ac:dyDescent="0.2">
      <c r="A100" s="59"/>
      <c r="B100" s="94"/>
      <c r="C100" s="95"/>
      <c r="D100" s="60"/>
      <c r="E100" s="60"/>
      <c r="F100" s="60"/>
      <c r="G100" s="61"/>
      <c r="H100" s="62"/>
      <c r="I100" s="63"/>
      <c r="J100" s="64"/>
      <c r="K100" s="65"/>
      <c r="L100" s="66"/>
    </row>
    <row r="101" spans="1:13" s="28" customFormat="1" ht="21.95" customHeight="1" thickBot="1" x14ac:dyDescent="0.2">
      <c r="A101" s="69">
        <v>36</v>
      </c>
      <c r="B101" s="71" t="s">
        <v>152</v>
      </c>
      <c r="C101" s="72"/>
      <c r="D101" s="75">
        <v>2.82</v>
      </c>
      <c r="E101" s="77">
        <v>4</v>
      </c>
      <c r="F101" s="79">
        <v>42081</v>
      </c>
      <c r="G101" s="25" t="s">
        <v>13</v>
      </c>
      <c r="H101" s="25" t="s">
        <v>13</v>
      </c>
      <c r="I101" s="26">
        <v>0.68</v>
      </c>
      <c r="J101" s="27">
        <v>1.4E-5</v>
      </c>
      <c r="K101" s="81" t="s">
        <v>14</v>
      </c>
      <c r="L101" s="83">
        <f>ROUND(((D101*I101*J101)+(D101*I102*J102)),6)</f>
        <v>4.1E-5</v>
      </c>
    </row>
    <row r="102" spans="1:13" s="28" customFormat="1" ht="21.95" customHeight="1" thickBot="1" x14ac:dyDescent="0.2">
      <c r="A102" s="70"/>
      <c r="B102" s="73"/>
      <c r="C102" s="74"/>
      <c r="D102" s="76"/>
      <c r="E102" s="78"/>
      <c r="F102" s="80"/>
      <c r="G102" s="67">
        <v>0.54200000000000004</v>
      </c>
      <c r="H102" s="68">
        <v>0.55500000000000005</v>
      </c>
      <c r="I102" s="30">
        <v>0.51</v>
      </c>
      <c r="J102" s="31">
        <v>1.0000000000000001E-5</v>
      </c>
      <c r="K102" s="82"/>
      <c r="L102" s="84"/>
    </row>
    <row r="103" spans="1:13" s="28" customFormat="1" ht="21.95" customHeight="1" thickBot="1" x14ac:dyDescent="0.2">
      <c r="A103" s="69">
        <v>35</v>
      </c>
      <c r="B103" s="71" t="s">
        <v>149</v>
      </c>
      <c r="C103" s="72"/>
      <c r="D103" s="75">
        <v>2.83</v>
      </c>
      <c r="E103" s="77">
        <v>5</v>
      </c>
      <c r="F103" s="79">
        <v>42074</v>
      </c>
      <c r="G103" s="25" t="s">
        <v>13</v>
      </c>
      <c r="H103" s="25" t="s">
        <v>13</v>
      </c>
      <c r="I103" s="26">
        <v>0.68</v>
      </c>
      <c r="J103" s="27">
        <v>1.4E-5</v>
      </c>
      <c r="K103" s="81" t="s">
        <v>14</v>
      </c>
      <c r="L103" s="83">
        <f>ROUND(((D103*I103*J103)+(D103*I104*J104)),6)</f>
        <v>4.1E-5</v>
      </c>
    </row>
    <row r="104" spans="1:13" s="28" customFormat="1" ht="21.95" customHeight="1" thickBot="1" x14ac:dyDescent="0.2">
      <c r="A104" s="70"/>
      <c r="B104" s="73"/>
      <c r="C104" s="74"/>
      <c r="D104" s="76"/>
      <c r="E104" s="78"/>
      <c r="F104" s="80"/>
      <c r="G104" s="67">
        <v>0.49299999999999999</v>
      </c>
      <c r="H104" s="68">
        <v>0.51</v>
      </c>
      <c r="I104" s="30">
        <v>0.51</v>
      </c>
      <c r="J104" s="31">
        <v>1.0000000000000001E-5</v>
      </c>
      <c r="K104" s="82"/>
      <c r="L104" s="84"/>
    </row>
    <row r="105" spans="1:13" s="28" customFormat="1" ht="21.95" customHeight="1" thickBot="1" x14ac:dyDescent="0.2">
      <c r="A105" s="69">
        <v>34</v>
      </c>
      <c r="B105" s="71" t="s">
        <v>148</v>
      </c>
      <c r="C105" s="72"/>
      <c r="D105" s="75">
        <v>3.59</v>
      </c>
      <c r="E105" s="77">
        <v>5</v>
      </c>
      <c r="F105" s="79">
        <v>42067</v>
      </c>
      <c r="G105" s="25" t="s">
        <v>13</v>
      </c>
      <c r="H105" s="25" t="s">
        <v>13</v>
      </c>
      <c r="I105" s="26">
        <v>0.68</v>
      </c>
      <c r="J105" s="27">
        <v>1.4E-5</v>
      </c>
      <c r="K105" s="81" t="s">
        <v>14</v>
      </c>
      <c r="L105" s="83">
        <f>ROUND(((D105*I105*J105)+(D105*I106*J106)),6)</f>
        <v>5.1999999999999997E-5</v>
      </c>
    </row>
    <row r="106" spans="1:13" s="28" customFormat="1" ht="21.95" customHeight="1" thickBot="1" x14ac:dyDescent="0.2">
      <c r="A106" s="70"/>
      <c r="B106" s="73"/>
      <c r="C106" s="74"/>
      <c r="D106" s="76"/>
      <c r="E106" s="78"/>
      <c r="F106" s="80"/>
      <c r="G106" s="67">
        <v>0.53400000000000003</v>
      </c>
      <c r="H106" s="68">
        <v>0.42099999999999999</v>
      </c>
      <c r="I106" s="30">
        <v>0.51</v>
      </c>
      <c r="J106" s="31">
        <v>1.0000000000000001E-5</v>
      </c>
      <c r="K106" s="82"/>
      <c r="L106" s="84"/>
    </row>
    <row r="107" spans="1:13" s="28" customFormat="1" ht="21.95" customHeight="1" x14ac:dyDescent="0.15">
      <c r="A107" s="85">
        <v>33</v>
      </c>
      <c r="B107" s="87" t="s">
        <v>147</v>
      </c>
      <c r="C107" s="88"/>
      <c r="D107" s="140">
        <v>3.25</v>
      </c>
      <c r="E107" s="89">
        <v>5</v>
      </c>
      <c r="F107" s="142">
        <v>42060</v>
      </c>
      <c r="G107" s="25" t="s">
        <v>13</v>
      </c>
      <c r="H107" s="25" t="s">
        <v>13</v>
      </c>
      <c r="I107" s="26">
        <v>0.68</v>
      </c>
      <c r="J107" s="27">
        <v>1.4E-5</v>
      </c>
      <c r="K107" s="92" t="s">
        <v>14</v>
      </c>
      <c r="L107" s="93">
        <f>ROUND(((D107*I107*J107)+(D107*I108*J108)),6)</f>
        <v>4.8000000000000001E-5</v>
      </c>
    </row>
    <row r="108" spans="1:13" s="28" customFormat="1" ht="21.95" customHeight="1" thickBot="1" x14ac:dyDescent="0.2">
      <c r="A108" s="86"/>
      <c r="B108" s="71"/>
      <c r="C108" s="72"/>
      <c r="D108" s="141"/>
      <c r="E108" s="78"/>
      <c r="F108" s="80"/>
      <c r="G108" s="67">
        <v>0.51200000000000001</v>
      </c>
      <c r="H108" s="68">
        <v>0.628</v>
      </c>
      <c r="I108" s="30">
        <v>0.51</v>
      </c>
      <c r="J108" s="31">
        <v>1.0000000000000001E-5</v>
      </c>
      <c r="K108" s="82"/>
      <c r="L108" s="84"/>
    </row>
    <row r="109" spans="1:13" s="28" customFormat="1" ht="21.95" customHeight="1" x14ac:dyDescent="0.15">
      <c r="A109" s="85">
        <v>32</v>
      </c>
      <c r="B109" s="87" t="s">
        <v>146</v>
      </c>
      <c r="C109" s="88"/>
      <c r="D109" s="140">
        <v>6.44</v>
      </c>
      <c r="E109" s="89">
        <v>9</v>
      </c>
      <c r="F109" s="142">
        <v>42053</v>
      </c>
      <c r="G109" s="25" t="s">
        <v>13</v>
      </c>
      <c r="H109" s="25" t="s">
        <v>13</v>
      </c>
      <c r="I109" s="26">
        <v>0.68</v>
      </c>
      <c r="J109" s="27">
        <v>1.4E-5</v>
      </c>
      <c r="K109" s="92" t="s">
        <v>14</v>
      </c>
      <c r="L109" s="93">
        <f>ROUND(((D109*I109*J109)+(D109*I110*J110)),6)</f>
        <v>9.3999999999999994E-5</v>
      </c>
    </row>
    <row r="110" spans="1:13" s="28" customFormat="1" ht="21.95" customHeight="1" thickBot="1" x14ac:dyDescent="0.2">
      <c r="A110" s="86"/>
      <c r="B110" s="71"/>
      <c r="C110" s="72"/>
      <c r="D110" s="141"/>
      <c r="E110" s="78"/>
      <c r="F110" s="80"/>
      <c r="G110" s="67">
        <v>0.443</v>
      </c>
      <c r="H110" s="68">
        <v>0.61899999999999999</v>
      </c>
      <c r="I110" s="30">
        <v>0.51</v>
      </c>
      <c r="J110" s="31">
        <v>1.0000000000000001E-5</v>
      </c>
      <c r="K110" s="82"/>
      <c r="L110" s="84"/>
    </row>
    <row r="111" spans="1:13" s="28" customFormat="1" ht="21.95" customHeight="1" x14ac:dyDescent="0.15">
      <c r="A111" s="85">
        <v>31</v>
      </c>
      <c r="B111" s="87" t="s">
        <v>145</v>
      </c>
      <c r="C111" s="88"/>
      <c r="D111" s="140">
        <v>3.63</v>
      </c>
      <c r="E111" s="89">
        <v>5</v>
      </c>
      <c r="F111" s="142">
        <v>42039</v>
      </c>
      <c r="G111" s="25" t="s">
        <v>13</v>
      </c>
      <c r="H111" s="25" t="s">
        <v>13</v>
      </c>
      <c r="I111" s="26">
        <v>0.68</v>
      </c>
      <c r="J111" s="27">
        <v>1.4E-5</v>
      </c>
      <c r="K111" s="92" t="s">
        <v>14</v>
      </c>
      <c r="L111" s="93">
        <f>ROUND(((D111*I111*J111)+(D111*I112*J112)),6)</f>
        <v>5.3000000000000001E-5</v>
      </c>
    </row>
    <row r="112" spans="1:13" s="28" customFormat="1" ht="21.95" customHeight="1" thickBot="1" x14ac:dyDescent="0.2">
      <c r="A112" s="86"/>
      <c r="B112" s="71"/>
      <c r="C112" s="72"/>
      <c r="D112" s="141"/>
      <c r="E112" s="78"/>
      <c r="F112" s="80"/>
      <c r="G112" s="67">
        <v>0.49199999999999999</v>
      </c>
      <c r="H112" s="68">
        <v>0.48199999999999998</v>
      </c>
      <c r="I112" s="30">
        <v>0.51</v>
      </c>
      <c r="J112" s="31">
        <v>1.0000000000000001E-5</v>
      </c>
      <c r="K112" s="82"/>
      <c r="L112" s="84"/>
    </row>
    <row r="113" spans="1:12" s="28" customFormat="1" ht="21.95" customHeight="1" thickBot="1" x14ac:dyDescent="0.2">
      <c r="A113" s="69">
        <v>30</v>
      </c>
      <c r="B113" s="71" t="s">
        <v>144</v>
      </c>
      <c r="C113" s="72"/>
      <c r="D113" s="75">
        <v>3.69</v>
      </c>
      <c r="E113" s="77">
        <v>5</v>
      </c>
      <c r="F113" s="79">
        <v>42032</v>
      </c>
      <c r="G113" s="25" t="s">
        <v>13</v>
      </c>
      <c r="H113" s="25" t="s">
        <v>13</v>
      </c>
      <c r="I113" s="26">
        <v>0.68</v>
      </c>
      <c r="J113" s="27">
        <v>1.4E-5</v>
      </c>
      <c r="K113" s="81" t="s">
        <v>14</v>
      </c>
      <c r="L113" s="83">
        <f>ROUND(((D113*I113*J113)+(D113*I114*J114)),6)</f>
        <v>5.3999999999999998E-5</v>
      </c>
    </row>
    <row r="114" spans="1:12" s="28" customFormat="1" ht="21.95" customHeight="1" thickBot="1" x14ac:dyDescent="0.2">
      <c r="A114" s="70"/>
      <c r="B114" s="73"/>
      <c r="C114" s="74"/>
      <c r="D114" s="76"/>
      <c r="E114" s="78"/>
      <c r="F114" s="80"/>
      <c r="G114" s="67">
        <v>0.499</v>
      </c>
      <c r="H114" s="68">
        <v>0.56999999999999995</v>
      </c>
      <c r="I114" s="30">
        <v>0.51</v>
      </c>
      <c r="J114" s="31">
        <v>1.0000000000000001E-5</v>
      </c>
      <c r="K114" s="82"/>
      <c r="L114" s="84"/>
    </row>
    <row r="115" spans="1:12" s="28" customFormat="1" ht="21.95" customHeight="1" thickBot="1" x14ac:dyDescent="0.2">
      <c r="A115" s="69">
        <v>29</v>
      </c>
      <c r="B115" s="71" t="s">
        <v>143</v>
      </c>
      <c r="C115" s="72"/>
      <c r="D115" s="75">
        <v>3.49</v>
      </c>
      <c r="E115" s="77">
        <v>5</v>
      </c>
      <c r="F115" s="79">
        <v>42025</v>
      </c>
      <c r="G115" s="25" t="s">
        <v>13</v>
      </c>
      <c r="H115" s="25" t="s">
        <v>13</v>
      </c>
      <c r="I115" s="26">
        <v>0.68</v>
      </c>
      <c r="J115" s="27">
        <v>1.4E-5</v>
      </c>
      <c r="K115" s="81" t="s">
        <v>14</v>
      </c>
      <c r="L115" s="83">
        <f>ROUND(((D115*I115*J115)+(D115*I116*J116)),6)</f>
        <v>5.1E-5</v>
      </c>
    </row>
    <row r="116" spans="1:12" s="28" customFormat="1" ht="21.95" customHeight="1" thickBot="1" x14ac:dyDescent="0.2">
      <c r="A116" s="70"/>
      <c r="B116" s="73"/>
      <c r="C116" s="74"/>
      <c r="D116" s="76"/>
      <c r="E116" s="78"/>
      <c r="F116" s="80"/>
      <c r="G116" s="67">
        <v>0.47299999999999998</v>
      </c>
      <c r="H116" s="68">
        <v>0.59499999999999997</v>
      </c>
      <c r="I116" s="30">
        <v>0.51</v>
      </c>
      <c r="J116" s="31">
        <v>1.0000000000000001E-5</v>
      </c>
      <c r="K116" s="82"/>
      <c r="L116" s="84"/>
    </row>
    <row r="117" spans="1:12" s="28" customFormat="1" ht="21.95" customHeight="1" thickBot="1" x14ac:dyDescent="0.2">
      <c r="A117" s="69">
        <v>28</v>
      </c>
      <c r="B117" s="71" t="s">
        <v>142</v>
      </c>
      <c r="C117" s="72"/>
      <c r="D117" s="75">
        <v>4.6100000000000003</v>
      </c>
      <c r="E117" s="77">
        <v>7</v>
      </c>
      <c r="F117" s="79">
        <v>42018</v>
      </c>
      <c r="G117" s="25" t="s">
        <v>13</v>
      </c>
      <c r="H117" s="25" t="s">
        <v>13</v>
      </c>
      <c r="I117" s="26">
        <v>0.68</v>
      </c>
      <c r="J117" s="27">
        <v>1.4E-5</v>
      </c>
      <c r="K117" s="81" t="s">
        <v>14</v>
      </c>
      <c r="L117" s="83">
        <f>ROUND(((D117*I117*J117)+(D117*I118*J118)),6)</f>
        <v>6.7000000000000002E-5</v>
      </c>
    </row>
    <row r="118" spans="1:12" s="28" customFormat="1" ht="21.95" customHeight="1" thickBot="1" x14ac:dyDescent="0.2">
      <c r="A118" s="70"/>
      <c r="B118" s="73"/>
      <c r="C118" s="74"/>
      <c r="D118" s="76"/>
      <c r="E118" s="78"/>
      <c r="F118" s="80"/>
      <c r="G118" s="67">
        <v>0.55300000000000005</v>
      </c>
      <c r="H118" s="68">
        <v>0.48699999999999999</v>
      </c>
      <c r="I118" s="30">
        <v>0.51</v>
      </c>
      <c r="J118" s="31">
        <v>1.0000000000000001E-5</v>
      </c>
      <c r="K118" s="82"/>
      <c r="L118" s="84"/>
    </row>
    <row r="119" spans="1:12" s="28" customFormat="1" ht="21.95" customHeight="1" thickBot="1" x14ac:dyDescent="0.2">
      <c r="A119" s="69">
        <v>27</v>
      </c>
      <c r="B119" s="71" t="s">
        <v>141</v>
      </c>
      <c r="C119" s="72"/>
      <c r="D119" s="75">
        <v>3.25</v>
      </c>
      <c r="E119" s="77">
        <v>5</v>
      </c>
      <c r="F119" s="79">
        <v>41990</v>
      </c>
      <c r="G119" s="25" t="s">
        <v>13</v>
      </c>
      <c r="H119" s="25" t="s">
        <v>13</v>
      </c>
      <c r="I119" s="26">
        <v>0.68</v>
      </c>
      <c r="J119" s="27">
        <v>1.4E-5</v>
      </c>
      <c r="K119" s="81" t="s">
        <v>14</v>
      </c>
      <c r="L119" s="83">
        <f>ROUND(((D119*I119*J119)+(D119*I120*J120)),6)</f>
        <v>4.8000000000000001E-5</v>
      </c>
    </row>
    <row r="120" spans="1:12" s="28" customFormat="1" ht="21.95" customHeight="1" thickBot="1" x14ac:dyDescent="0.2">
      <c r="A120" s="70"/>
      <c r="B120" s="73"/>
      <c r="C120" s="74"/>
      <c r="D120" s="76"/>
      <c r="E120" s="78"/>
      <c r="F120" s="80"/>
      <c r="G120" s="67">
        <v>0.54400000000000004</v>
      </c>
      <c r="H120" s="68">
        <v>0.41899999999999998</v>
      </c>
      <c r="I120" s="30">
        <v>0.51</v>
      </c>
      <c r="J120" s="31">
        <v>1.0000000000000001E-5</v>
      </c>
      <c r="K120" s="82"/>
      <c r="L120" s="84"/>
    </row>
    <row r="121" spans="1:12" s="28" customFormat="1" ht="21.95" customHeight="1" thickBot="1" x14ac:dyDescent="0.2">
      <c r="A121" s="69">
        <v>26</v>
      </c>
      <c r="B121" s="71" t="s">
        <v>140</v>
      </c>
      <c r="C121" s="72"/>
      <c r="D121" s="75">
        <v>3.77</v>
      </c>
      <c r="E121" s="77">
        <v>4</v>
      </c>
      <c r="F121" s="79">
        <v>41983</v>
      </c>
      <c r="G121" s="25" t="s">
        <v>13</v>
      </c>
      <c r="H121" s="25" t="s">
        <v>13</v>
      </c>
      <c r="I121" s="26">
        <v>0.68</v>
      </c>
      <c r="J121" s="27">
        <v>1.4E-5</v>
      </c>
      <c r="K121" s="81" t="s">
        <v>14</v>
      </c>
      <c r="L121" s="83">
        <f>ROUND(((D121*I121*J121)+(D121*I122*J122)),6)</f>
        <v>5.5000000000000002E-5</v>
      </c>
    </row>
    <row r="122" spans="1:12" s="28" customFormat="1" ht="21.95" customHeight="1" thickBot="1" x14ac:dyDescent="0.2">
      <c r="A122" s="70"/>
      <c r="B122" s="73"/>
      <c r="C122" s="74"/>
      <c r="D122" s="76"/>
      <c r="E122" s="78"/>
      <c r="F122" s="80"/>
      <c r="G122" s="67">
        <v>0.48899999999999999</v>
      </c>
      <c r="H122" s="68">
        <v>0.51700000000000002</v>
      </c>
      <c r="I122" s="30">
        <v>0.51</v>
      </c>
      <c r="J122" s="31">
        <v>1.0000000000000001E-5</v>
      </c>
      <c r="K122" s="82"/>
      <c r="L122" s="84"/>
    </row>
    <row r="123" spans="1:12" s="28" customFormat="1" ht="21.95" customHeight="1" thickBot="1" x14ac:dyDescent="0.2">
      <c r="A123" s="69">
        <v>25</v>
      </c>
      <c r="B123" s="71" t="s">
        <v>138</v>
      </c>
      <c r="C123" s="72"/>
      <c r="D123" s="75">
        <v>3.66</v>
      </c>
      <c r="E123" s="77">
        <v>5</v>
      </c>
      <c r="F123" s="79">
        <v>41976</v>
      </c>
      <c r="G123" s="25" t="s">
        <v>13</v>
      </c>
      <c r="H123" s="25" t="s">
        <v>13</v>
      </c>
      <c r="I123" s="26">
        <v>0.68</v>
      </c>
      <c r="J123" s="27">
        <v>1.4E-5</v>
      </c>
      <c r="K123" s="81" t="s">
        <v>14</v>
      </c>
      <c r="L123" s="83">
        <f>ROUND(((D123*I123*J123)+(D123*I124*J124)),6)</f>
        <v>5.3999999999999998E-5</v>
      </c>
    </row>
    <row r="124" spans="1:12" s="28" customFormat="1" ht="21.95" customHeight="1" thickBot="1" x14ac:dyDescent="0.2">
      <c r="A124" s="70"/>
      <c r="B124" s="73"/>
      <c r="C124" s="74"/>
      <c r="D124" s="76"/>
      <c r="E124" s="78"/>
      <c r="F124" s="80"/>
      <c r="G124" s="67">
        <v>0.47099999999999997</v>
      </c>
      <c r="H124" s="68">
        <v>0.51100000000000001</v>
      </c>
      <c r="I124" s="30">
        <v>0.51</v>
      </c>
      <c r="J124" s="31">
        <v>1.0000000000000001E-5</v>
      </c>
      <c r="K124" s="82"/>
      <c r="L124" s="84"/>
    </row>
    <row r="125" spans="1:12" s="28" customFormat="1" ht="21.95" customHeight="1" thickBot="1" x14ac:dyDescent="0.2">
      <c r="A125" s="69">
        <v>24</v>
      </c>
      <c r="B125" s="71" t="s">
        <v>137</v>
      </c>
      <c r="C125" s="72"/>
      <c r="D125" s="75">
        <v>2.93</v>
      </c>
      <c r="E125" s="77">
        <v>4</v>
      </c>
      <c r="F125" s="79">
        <v>41969</v>
      </c>
      <c r="G125" s="25" t="s">
        <v>13</v>
      </c>
      <c r="H125" s="25" t="s">
        <v>13</v>
      </c>
      <c r="I125" s="26">
        <v>0.68</v>
      </c>
      <c r="J125" s="27">
        <v>1.4E-5</v>
      </c>
      <c r="K125" s="81" t="s">
        <v>14</v>
      </c>
      <c r="L125" s="83">
        <f>ROUND(((D125*I125*J125)+(D125*I126*J126)),6)</f>
        <v>4.3000000000000002E-5</v>
      </c>
    </row>
    <row r="126" spans="1:12" s="28" customFormat="1" ht="21.95" customHeight="1" thickBot="1" x14ac:dyDescent="0.2">
      <c r="A126" s="70"/>
      <c r="B126" s="73"/>
      <c r="C126" s="74"/>
      <c r="D126" s="76"/>
      <c r="E126" s="78"/>
      <c r="F126" s="80"/>
      <c r="G126" s="67">
        <v>0.49</v>
      </c>
      <c r="H126" s="68">
        <v>0.57199999999999995</v>
      </c>
      <c r="I126" s="30">
        <v>0.51</v>
      </c>
      <c r="J126" s="31">
        <v>1.0000000000000001E-5</v>
      </c>
      <c r="K126" s="82"/>
      <c r="L126" s="84"/>
    </row>
    <row r="127" spans="1:12" s="28" customFormat="1" ht="21.95" customHeight="1" thickBot="1" x14ac:dyDescent="0.2">
      <c r="A127" s="69">
        <v>23</v>
      </c>
      <c r="B127" s="71" t="s">
        <v>136</v>
      </c>
      <c r="C127" s="72"/>
      <c r="D127" s="75">
        <v>3.24</v>
      </c>
      <c r="E127" s="77">
        <v>5</v>
      </c>
      <c r="F127" s="79">
        <v>41962</v>
      </c>
      <c r="G127" s="25" t="s">
        <v>13</v>
      </c>
      <c r="H127" s="25" t="s">
        <v>13</v>
      </c>
      <c r="I127" s="26">
        <v>0.68</v>
      </c>
      <c r="J127" s="27">
        <v>1.4E-5</v>
      </c>
      <c r="K127" s="81" t="s">
        <v>14</v>
      </c>
      <c r="L127" s="83">
        <f>ROUND(((D127*I127*J127)+(D127*I128*J128)),6)</f>
        <v>4.6999999999999997E-5</v>
      </c>
    </row>
    <row r="128" spans="1:12" s="28" customFormat="1" ht="21.95" customHeight="1" thickBot="1" x14ac:dyDescent="0.2">
      <c r="A128" s="70"/>
      <c r="B128" s="73"/>
      <c r="C128" s="74"/>
      <c r="D128" s="76"/>
      <c r="E128" s="78"/>
      <c r="F128" s="80"/>
      <c r="G128" s="67">
        <v>0.501</v>
      </c>
      <c r="H128" s="68">
        <v>0.63300000000000001</v>
      </c>
      <c r="I128" s="30">
        <v>0.51</v>
      </c>
      <c r="J128" s="31">
        <v>1.0000000000000001E-5</v>
      </c>
      <c r="K128" s="82"/>
      <c r="L128" s="84"/>
    </row>
    <row r="129" spans="1:12" s="28" customFormat="1" ht="21.95" customHeight="1" thickBot="1" x14ac:dyDescent="0.2">
      <c r="A129" s="69">
        <v>22</v>
      </c>
      <c r="B129" s="71" t="s">
        <v>135</v>
      </c>
      <c r="C129" s="72"/>
      <c r="D129" s="75">
        <v>3.57</v>
      </c>
      <c r="E129" s="77">
        <v>5</v>
      </c>
      <c r="F129" s="79">
        <v>41955</v>
      </c>
      <c r="G129" s="25" t="s">
        <v>13</v>
      </c>
      <c r="H129" s="25" t="s">
        <v>13</v>
      </c>
      <c r="I129" s="26">
        <v>0.68</v>
      </c>
      <c r="J129" s="27">
        <v>1.4E-5</v>
      </c>
      <c r="K129" s="81" t="s">
        <v>14</v>
      </c>
      <c r="L129" s="83">
        <f>ROUND(((D129*I129*J129)+(D129*I130*J130)),6)</f>
        <v>5.1999999999999997E-5</v>
      </c>
    </row>
    <row r="130" spans="1:12" s="28" customFormat="1" ht="21.95" customHeight="1" thickBot="1" x14ac:dyDescent="0.2">
      <c r="A130" s="70"/>
      <c r="B130" s="73"/>
      <c r="C130" s="74"/>
      <c r="D130" s="76"/>
      <c r="E130" s="78"/>
      <c r="F130" s="80"/>
      <c r="G130" s="67">
        <v>0.52900000000000003</v>
      </c>
      <c r="H130" s="68">
        <v>0.47699999999999998</v>
      </c>
      <c r="I130" s="30">
        <v>0.51</v>
      </c>
      <c r="J130" s="31">
        <v>1.0000000000000001E-5</v>
      </c>
      <c r="K130" s="82"/>
      <c r="L130" s="84"/>
    </row>
    <row r="131" spans="1:12" s="28" customFormat="1" ht="21.95" customHeight="1" thickBot="1" x14ac:dyDescent="0.2">
      <c r="A131" s="69">
        <v>21</v>
      </c>
      <c r="B131" s="71" t="s">
        <v>134</v>
      </c>
      <c r="C131" s="72"/>
      <c r="D131" s="75">
        <v>2.73</v>
      </c>
      <c r="E131" s="77">
        <v>4</v>
      </c>
      <c r="F131" s="79">
        <v>41948</v>
      </c>
      <c r="G131" s="25" t="s">
        <v>13</v>
      </c>
      <c r="H131" s="25" t="s">
        <v>13</v>
      </c>
      <c r="I131" s="26">
        <v>0.68</v>
      </c>
      <c r="J131" s="27">
        <v>1.4E-5</v>
      </c>
      <c r="K131" s="81" t="s">
        <v>14</v>
      </c>
      <c r="L131" s="83">
        <f>ROUND(((D131*I131*J131)+(D131*I132*J132)),6)</f>
        <v>4.0000000000000003E-5</v>
      </c>
    </row>
    <row r="132" spans="1:12" s="28" customFormat="1" ht="21.95" customHeight="1" thickBot="1" x14ac:dyDescent="0.2">
      <c r="A132" s="70"/>
      <c r="B132" s="73"/>
      <c r="C132" s="74"/>
      <c r="D132" s="76"/>
      <c r="E132" s="78"/>
      <c r="F132" s="80"/>
      <c r="G132" s="67">
        <v>0.48299999999999998</v>
      </c>
      <c r="H132" s="68">
        <v>0.50900000000000001</v>
      </c>
      <c r="I132" s="30">
        <v>0.51</v>
      </c>
      <c r="J132" s="31">
        <v>1.0000000000000001E-5</v>
      </c>
      <c r="K132" s="82"/>
      <c r="L132" s="84"/>
    </row>
    <row r="133" spans="1:12" s="28" customFormat="1" ht="21.95" customHeight="1" thickBot="1" x14ac:dyDescent="0.2">
      <c r="A133" s="69">
        <v>20</v>
      </c>
      <c r="B133" s="71" t="s">
        <v>133</v>
      </c>
      <c r="C133" s="72"/>
      <c r="D133" s="75">
        <v>3.45</v>
      </c>
      <c r="E133" s="77">
        <v>5</v>
      </c>
      <c r="F133" s="79">
        <v>41941</v>
      </c>
      <c r="G133" s="25" t="s">
        <v>13</v>
      </c>
      <c r="H133" s="25" t="s">
        <v>13</v>
      </c>
      <c r="I133" s="26">
        <v>0.68</v>
      </c>
      <c r="J133" s="27">
        <v>1.4E-5</v>
      </c>
      <c r="K133" s="81" t="s">
        <v>14</v>
      </c>
      <c r="L133" s="83">
        <f>ROUND(((D133*I133*J133)+(D133*I134*J134)),6)</f>
        <v>5.0000000000000002E-5</v>
      </c>
    </row>
    <row r="134" spans="1:12" s="28" customFormat="1" ht="21.95" customHeight="1" thickBot="1" x14ac:dyDescent="0.2">
      <c r="A134" s="70"/>
      <c r="B134" s="73"/>
      <c r="C134" s="74"/>
      <c r="D134" s="76"/>
      <c r="E134" s="78"/>
      <c r="F134" s="80"/>
      <c r="G134" s="67">
        <v>0.53</v>
      </c>
      <c r="H134" s="68">
        <v>0.58899999999999997</v>
      </c>
      <c r="I134" s="30">
        <v>0.51</v>
      </c>
      <c r="J134" s="31">
        <v>1.0000000000000001E-5</v>
      </c>
      <c r="K134" s="82"/>
      <c r="L134" s="84"/>
    </row>
    <row r="135" spans="1:12" s="28" customFormat="1" ht="21.95" customHeight="1" thickBot="1" x14ac:dyDescent="0.2">
      <c r="A135" s="69">
        <v>19</v>
      </c>
      <c r="B135" s="71" t="s">
        <v>132</v>
      </c>
      <c r="C135" s="72"/>
      <c r="D135" s="75">
        <v>2.84</v>
      </c>
      <c r="E135" s="77">
        <v>4</v>
      </c>
      <c r="F135" s="79">
        <v>41934</v>
      </c>
      <c r="G135" s="25" t="s">
        <v>13</v>
      </c>
      <c r="H135" s="25" t="s">
        <v>13</v>
      </c>
      <c r="I135" s="26">
        <v>0.68</v>
      </c>
      <c r="J135" s="27">
        <v>1.4E-5</v>
      </c>
      <c r="K135" s="81" t="s">
        <v>14</v>
      </c>
      <c r="L135" s="83">
        <f>ROUND(((D135*I135*J135)+(D135*I136*J136)),6)</f>
        <v>4.1999999999999998E-5</v>
      </c>
    </row>
    <row r="136" spans="1:12" s="28" customFormat="1" ht="21.95" customHeight="1" thickBot="1" x14ac:dyDescent="0.2">
      <c r="A136" s="70"/>
      <c r="B136" s="73"/>
      <c r="C136" s="74"/>
      <c r="D136" s="76"/>
      <c r="E136" s="78"/>
      <c r="F136" s="80"/>
      <c r="G136" s="67">
        <v>0.439</v>
      </c>
      <c r="H136" s="68">
        <v>0.44900000000000001</v>
      </c>
      <c r="I136" s="30">
        <v>0.51</v>
      </c>
      <c r="J136" s="31">
        <v>1.0000000000000001E-5</v>
      </c>
      <c r="K136" s="82"/>
      <c r="L136" s="84"/>
    </row>
    <row r="137" spans="1:12" s="28" customFormat="1" ht="21.95" customHeight="1" thickBot="1" x14ac:dyDescent="0.2">
      <c r="A137" s="90" t="s">
        <v>129</v>
      </c>
      <c r="B137" s="71" t="s">
        <v>130</v>
      </c>
      <c r="C137" s="72"/>
      <c r="D137" s="75">
        <v>2.61</v>
      </c>
      <c r="E137" s="77">
        <v>4</v>
      </c>
      <c r="F137" s="79">
        <v>41920</v>
      </c>
      <c r="G137" s="25" t="s">
        <v>13</v>
      </c>
      <c r="H137" s="25" t="s">
        <v>13</v>
      </c>
      <c r="I137" s="26">
        <v>0.68</v>
      </c>
      <c r="J137" s="27">
        <v>1.4E-5</v>
      </c>
      <c r="K137" s="81" t="s">
        <v>14</v>
      </c>
      <c r="L137" s="83">
        <f>ROUND(((D137*I137*J137)+(D137*I138*J138)),6)</f>
        <v>3.8000000000000002E-5</v>
      </c>
    </row>
    <row r="138" spans="1:12" s="28" customFormat="1" ht="21.95" customHeight="1" thickBot="1" x14ac:dyDescent="0.2">
      <c r="A138" s="91"/>
      <c r="B138" s="73"/>
      <c r="C138" s="74"/>
      <c r="D138" s="76"/>
      <c r="E138" s="78"/>
      <c r="F138" s="80"/>
      <c r="G138" s="67">
        <v>0.52900000000000003</v>
      </c>
      <c r="H138" s="68">
        <v>0.49</v>
      </c>
      <c r="I138" s="30">
        <v>0.51</v>
      </c>
      <c r="J138" s="31">
        <v>1.0000000000000001E-5</v>
      </c>
      <c r="K138" s="82"/>
      <c r="L138" s="84"/>
    </row>
    <row r="139" spans="1:12" s="28" customFormat="1" ht="21.95" customHeight="1" thickBot="1" x14ac:dyDescent="0.2">
      <c r="A139" s="90" t="s">
        <v>127</v>
      </c>
      <c r="B139" s="71" t="s">
        <v>128</v>
      </c>
      <c r="C139" s="72"/>
      <c r="D139" s="75">
        <v>3.52</v>
      </c>
      <c r="E139" s="77">
        <v>5</v>
      </c>
      <c r="F139" s="79">
        <v>41913</v>
      </c>
      <c r="G139" s="25" t="s">
        <v>13</v>
      </c>
      <c r="H139" s="25" t="s">
        <v>13</v>
      </c>
      <c r="I139" s="26">
        <v>0.68</v>
      </c>
      <c r="J139" s="27">
        <v>1.4E-5</v>
      </c>
      <c r="K139" s="81" t="s">
        <v>14</v>
      </c>
      <c r="L139" s="83">
        <f>ROUND(((D139*I139*J139)+(D139*I140*J140)),6)</f>
        <v>5.1E-5</v>
      </c>
    </row>
    <row r="140" spans="1:12" s="28" customFormat="1" ht="21.95" customHeight="1" thickBot="1" x14ac:dyDescent="0.2">
      <c r="A140" s="91"/>
      <c r="B140" s="73"/>
      <c r="C140" s="74"/>
      <c r="D140" s="76"/>
      <c r="E140" s="78"/>
      <c r="F140" s="80"/>
      <c r="G140" s="68">
        <v>0.56000000000000005</v>
      </c>
      <c r="H140" s="68">
        <v>0.59299999999999997</v>
      </c>
      <c r="I140" s="30">
        <v>0.51</v>
      </c>
      <c r="J140" s="31">
        <v>1.0000000000000001E-5</v>
      </c>
      <c r="K140" s="82"/>
      <c r="L140" s="84"/>
    </row>
    <row r="141" spans="1:12" s="28" customFormat="1" ht="21.95" customHeight="1" thickBot="1" x14ac:dyDescent="0.2">
      <c r="A141" s="90" t="s">
        <v>121</v>
      </c>
      <c r="B141" s="71" t="s">
        <v>122</v>
      </c>
      <c r="C141" s="72"/>
      <c r="D141" s="75">
        <v>2.68</v>
      </c>
      <c r="E141" s="77">
        <v>4</v>
      </c>
      <c r="F141" s="79">
        <v>41906</v>
      </c>
      <c r="G141" s="25" t="s">
        <v>13</v>
      </c>
      <c r="H141" s="25" t="s">
        <v>13</v>
      </c>
      <c r="I141" s="26">
        <v>0.68</v>
      </c>
      <c r="J141" s="27">
        <v>1.4E-5</v>
      </c>
      <c r="K141" s="81" t="s">
        <v>14</v>
      </c>
      <c r="L141" s="83">
        <f>ROUND(((D141*I141*J141)+(D141*I142*J142)),6)</f>
        <v>3.8999999999999999E-5</v>
      </c>
    </row>
    <row r="142" spans="1:12" s="28" customFormat="1" ht="21.95" customHeight="1" thickBot="1" x14ac:dyDescent="0.2">
      <c r="A142" s="91"/>
      <c r="B142" s="73"/>
      <c r="C142" s="74"/>
      <c r="D142" s="76"/>
      <c r="E142" s="78"/>
      <c r="F142" s="80"/>
      <c r="G142" s="29" t="s">
        <v>125</v>
      </c>
      <c r="H142" s="29" t="s">
        <v>126</v>
      </c>
      <c r="I142" s="30">
        <v>0.51</v>
      </c>
      <c r="J142" s="31">
        <v>1.0000000000000001E-5</v>
      </c>
      <c r="K142" s="82"/>
      <c r="L142" s="84"/>
    </row>
    <row r="143" spans="1:12" s="28" customFormat="1" ht="21.95" customHeight="1" thickBot="1" x14ac:dyDescent="0.2">
      <c r="A143" s="90" t="s">
        <v>120</v>
      </c>
      <c r="B143" s="71" t="s">
        <v>115</v>
      </c>
      <c r="C143" s="72"/>
      <c r="D143" s="75">
        <v>2.91</v>
      </c>
      <c r="E143" s="77">
        <v>4</v>
      </c>
      <c r="F143" s="79">
        <v>41899</v>
      </c>
      <c r="G143" s="25" t="s">
        <v>13</v>
      </c>
      <c r="H143" s="25" t="s">
        <v>13</v>
      </c>
      <c r="I143" s="26">
        <v>0.68</v>
      </c>
      <c r="J143" s="27">
        <v>1.4E-5</v>
      </c>
      <c r="K143" s="81" t="s">
        <v>14</v>
      </c>
      <c r="L143" s="83">
        <f>ROUND(((D143*I143*J143)+(D143*I144*J144)),6)</f>
        <v>4.3000000000000002E-5</v>
      </c>
    </row>
    <row r="144" spans="1:12" s="28" customFormat="1" ht="21.95" customHeight="1" thickBot="1" x14ac:dyDescent="0.2">
      <c r="A144" s="91"/>
      <c r="B144" s="73"/>
      <c r="C144" s="74"/>
      <c r="D144" s="76"/>
      <c r="E144" s="78"/>
      <c r="F144" s="80"/>
      <c r="G144" s="29" t="s">
        <v>118</v>
      </c>
      <c r="H144" s="29" t="s">
        <v>119</v>
      </c>
      <c r="I144" s="30">
        <v>0.51</v>
      </c>
      <c r="J144" s="31">
        <v>1.0000000000000001E-5</v>
      </c>
      <c r="K144" s="82"/>
      <c r="L144" s="84"/>
    </row>
    <row r="145" spans="1:12" s="28" customFormat="1" ht="21.95" customHeight="1" thickBot="1" x14ac:dyDescent="0.2">
      <c r="A145" s="90" t="s">
        <v>109</v>
      </c>
      <c r="B145" s="71" t="s">
        <v>110</v>
      </c>
      <c r="C145" s="72"/>
      <c r="D145" s="75">
        <v>5.61</v>
      </c>
      <c r="E145" s="77">
        <v>8</v>
      </c>
      <c r="F145" s="79">
        <v>41892</v>
      </c>
      <c r="G145" s="25" t="s">
        <v>13</v>
      </c>
      <c r="H145" s="25" t="s">
        <v>13</v>
      </c>
      <c r="I145" s="26">
        <v>0.68</v>
      </c>
      <c r="J145" s="27">
        <v>1.4E-5</v>
      </c>
      <c r="K145" s="81" t="s">
        <v>14</v>
      </c>
      <c r="L145" s="83">
        <f>ROUND(((D145*I145*J145)+(D145*I146*J146)),6)</f>
        <v>8.2000000000000001E-5</v>
      </c>
    </row>
    <row r="146" spans="1:12" s="28" customFormat="1" ht="21.95" customHeight="1" thickBot="1" x14ac:dyDescent="0.2">
      <c r="A146" s="91"/>
      <c r="B146" s="73"/>
      <c r="C146" s="74"/>
      <c r="D146" s="76"/>
      <c r="E146" s="78"/>
      <c r="F146" s="80"/>
      <c r="G146" s="29" t="s">
        <v>111</v>
      </c>
      <c r="H146" s="29" t="s">
        <v>112</v>
      </c>
      <c r="I146" s="30">
        <v>0.51</v>
      </c>
      <c r="J146" s="31">
        <v>1.0000000000000001E-5</v>
      </c>
      <c r="K146" s="82"/>
      <c r="L146" s="84"/>
    </row>
    <row r="147" spans="1:12" s="28" customFormat="1" ht="21.95" customHeight="1" thickBot="1" x14ac:dyDescent="0.2">
      <c r="A147" s="90" t="s">
        <v>102</v>
      </c>
      <c r="B147" s="71" t="s">
        <v>103</v>
      </c>
      <c r="C147" s="72"/>
      <c r="D147" s="75">
        <v>3.46</v>
      </c>
      <c r="E147" s="77">
        <v>5</v>
      </c>
      <c r="F147" s="79">
        <v>41836</v>
      </c>
      <c r="G147" s="25" t="s">
        <v>13</v>
      </c>
      <c r="H147" s="25" t="s">
        <v>13</v>
      </c>
      <c r="I147" s="26">
        <v>0.68</v>
      </c>
      <c r="J147" s="27">
        <v>1.4E-5</v>
      </c>
      <c r="K147" s="81" t="s">
        <v>14</v>
      </c>
      <c r="L147" s="83">
        <f>ROUND(((D147*I147*J147)+(D147*I148*J148)),6)</f>
        <v>5.1E-5</v>
      </c>
    </row>
    <row r="148" spans="1:12" s="28" customFormat="1" ht="21.95" customHeight="1" thickBot="1" x14ac:dyDescent="0.2">
      <c r="A148" s="91"/>
      <c r="B148" s="73"/>
      <c r="C148" s="74"/>
      <c r="D148" s="76"/>
      <c r="E148" s="78"/>
      <c r="F148" s="80"/>
      <c r="G148" s="29" t="s">
        <v>106</v>
      </c>
      <c r="H148" s="29" t="s">
        <v>107</v>
      </c>
      <c r="I148" s="30">
        <v>0.51</v>
      </c>
      <c r="J148" s="31">
        <v>1.0000000000000001E-5</v>
      </c>
      <c r="K148" s="82"/>
      <c r="L148" s="84"/>
    </row>
    <row r="149" spans="1:12" s="28" customFormat="1" ht="21.95" customHeight="1" thickBot="1" x14ac:dyDescent="0.2">
      <c r="A149" s="90" t="s">
        <v>97</v>
      </c>
      <c r="B149" s="73" t="s">
        <v>98</v>
      </c>
      <c r="C149" s="74"/>
      <c r="D149" s="75">
        <v>3.7</v>
      </c>
      <c r="E149" s="89">
        <v>5</v>
      </c>
      <c r="F149" s="79">
        <v>41829</v>
      </c>
      <c r="G149" s="25" t="s">
        <v>13</v>
      </c>
      <c r="H149" s="25" t="s">
        <v>13</v>
      </c>
      <c r="I149" s="26">
        <v>0.68</v>
      </c>
      <c r="J149" s="27">
        <v>1.4E-5</v>
      </c>
      <c r="K149" s="81" t="s">
        <v>14</v>
      </c>
      <c r="L149" s="83">
        <f>ROUND(((D149*I149*J149)+(D149*I150*J150)),6)</f>
        <v>5.3999999999999998E-5</v>
      </c>
    </row>
    <row r="150" spans="1:12" s="28" customFormat="1" ht="21.95" customHeight="1" thickBot="1" x14ac:dyDescent="0.2">
      <c r="A150" s="91"/>
      <c r="B150" s="73"/>
      <c r="C150" s="74"/>
      <c r="D150" s="76"/>
      <c r="E150" s="78"/>
      <c r="F150" s="80"/>
      <c r="G150" s="29" t="s">
        <v>63</v>
      </c>
      <c r="H150" s="29" t="s">
        <v>101</v>
      </c>
      <c r="I150" s="30">
        <v>0.51</v>
      </c>
      <c r="J150" s="31">
        <v>1.0000000000000001E-5</v>
      </c>
      <c r="K150" s="82"/>
      <c r="L150" s="84"/>
    </row>
    <row r="151" spans="1:12" s="28" customFormat="1" ht="21.95" customHeight="1" thickBot="1" x14ac:dyDescent="0.2">
      <c r="A151" s="90" t="s">
        <v>91</v>
      </c>
      <c r="B151" s="73" t="s">
        <v>92</v>
      </c>
      <c r="C151" s="74"/>
      <c r="D151" s="75">
        <v>2.9</v>
      </c>
      <c r="E151" s="89">
        <v>5</v>
      </c>
      <c r="F151" s="79">
        <v>41822</v>
      </c>
      <c r="G151" s="25" t="s">
        <v>13</v>
      </c>
      <c r="H151" s="25" t="s">
        <v>13</v>
      </c>
      <c r="I151" s="26">
        <v>0.68</v>
      </c>
      <c r="J151" s="27">
        <v>1.4E-5</v>
      </c>
      <c r="K151" s="81" t="s">
        <v>14</v>
      </c>
      <c r="L151" s="83">
        <f>ROUND(((D151*I151*J151)+(D151*I152*J152)),6)</f>
        <v>4.1999999999999998E-5</v>
      </c>
    </row>
    <row r="152" spans="1:12" s="28" customFormat="1" ht="21.95" customHeight="1" thickBot="1" x14ac:dyDescent="0.2">
      <c r="A152" s="91"/>
      <c r="B152" s="73"/>
      <c r="C152" s="74"/>
      <c r="D152" s="76"/>
      <c r="E152" s="78"/>
      <c r="F152" s="80"/>
      <c r="G152" s="29" t="s">
        <v>95</v>
      </c>
      <c r="H152" s="29" t="s">
        <v>96</v>
      </c>
      <c r="I152" s="30">
        <v>0.51</v>
      </c>
      <c r="J152" s="31">
        <v>1.0000000000000001E-5</v>
      </c>
      <c r="K152" s="82"/>
      <c r="L152" s="84"/>
    </row>
    <row r="153" spans="1:12" s="28" customFormat="1" ht="21.95" customHeight="1" thickBot="1" x14ac:dyDescent="0.2">
      <c r="A153" s="90" t="s">
        <v>85</v>
      </c>
      <c r="B153" s="73" t="s">
        <v>86</v>
      </c>
      <c r="C153" s="74"/>
      <c r="D153" s="75">
        <v>3.8</v>
      </c>
      <c r="E153" s="89">
        <v>5</v>
      </c>
      <c r="F153" s="79">
        <v>41815</v>
      </c>
      <c r="G153" s="25" t="s">
        <v>13</v>
      </c>
      <c r="H153" s="25" t="s">
        <v>13</v>
      </c>
      <c r="I153" s="26">
        <v>0.68</v>
      </c>
      <c r="J153" s="27">
        <v>1.4E-5</v>
      </c>
      <c r="K153" s="81" t="s">
        <v>14</v>
      </c>
      <c r="L153" s="83">
        <f>ROUND(((D153*I153*J153)+(D153*I154*J154)),6)</f>
        <v>5.5999999999999999E-5</v>
      </c>
    </row>
    <row r="154" spans="1:12" s="28" customFormat="1" ht="21.95" customHeight="1" thickBot="1" x14ac:dyDescent="0.2">
      <c r="A154" s="91"/>
      <c r="B154" s="73"/>
      <c r="C154" s="74"/>
      <c r="D154" s="76"/>
      <c r="E154" s="78"/>
      <c r="F154" s="80"/>
      <c r="G154" s="29" t="s">
        <v>89</v>
      </c>
      <c r="H154" s="29" t="s">
        <v>90</v>
      </c>
      <c r="I154" s="30">
        <v>0.51</v>
      </c>
      <c r="J154" s="31">
        <v>1.0000000000000001E-5</v>
      </c>
      <c r="K154" s="82"/>
      <c r="L154" s="84"/>
    </row>
    <row r="155" spans="1:12" s="28" customFormat="1" ht="21.95" customHeight="1" thickBot="1" x14ac:dyDescent="0.2">
      <c r="A155" s="90" t="s">
        <v>79</v>
      </c>
      <c r="B155" s="73" t="s">
        <v>80</v>
      </c>
      <c r="C155" s="74"/>
      <c r="D155" s="75">
        <v>3.02</v>
      </c>
      <c r="E155" s="89">
        <v>5</v>
      </c>
      <c r="F155" s="79">
        <v>41808</v>
      </c>
      <c r="G155" s="25" t="s">
        <v>13</v>
      </c>
      <c r="H155" s="25" t="s">
        <v>13</v>
      </c>
      <c r="I155" s="26">
        <v>0.68</v>
      </c>
      <c r="J155" s="27">
        <v>1.4E-5</v>
      </c>
      <c r="K155" s="81" t="s">
        <v>14</v>
      </c>
      <c r="L155" s="83">
        <f>ROUND(((D155*I155*J155)+(D155*I156*J156)),6)</f>
        <v>4.3999999999999999E-5</v>
      </c>
    </row>
    <row r="156" spans="1:12" s="28" customFormat="1" ht="21.95" customHeight="1" thickBot="1" x14ac:dyDescent="0.2">
      <c r="A156" s="91"/>
      <c r="B156" s="73"/>
      <c r="C156" s="74"/>
      <c r="D156" s="76"/>
      <c r="E156" s="78"/>
      <c r="F156" s="80"/>
      <c r="G156" s="29" t="s">
        <v>83</v>
      </c>
      <c r="H156" s="29" t="s">
        <v>84</v>
      </c>
      <c r="I156" s="30">
        <v>0.51</v>
      </c>
      <c r="J156" s="31">
        <v>1.0000000000000001E-5</v>
      </c>
      <c r="K156" s="82"/>
      <c r="L156" s="84"/>
    </row>
    <row r="157" spans="1:12" s="28" customFormat="1" ht="21.95" customHeight="1" thickBot="1" x14ac:dyDescent="0.2">
      <c r="A157" s="90" t="s">
        <v>73</v>
      </c>
      <c r="B157" s="73" t="s">
        <v>74</v>
      </c>
      <c r="C157" s="74"/>
      <c r="D157" s="75">
        <v>3.2</v>
      </c>
      <c r="E157" s="89">
        <v>5</v>
      </c>
      <c r="F157" s="79">
        <v>41801</v>
      </c>
      <c r="G157" s="25" t="s">
        <v>13</v>
      </c>
      <c r="H157" s="25" t="s">
        <v>13</v>
      </c>
      <c r="I157" s="26">
        <v>0.68</v>
      </c>
      <c r="J157" s="27">
        <v>1.4E-5</v>
      </c>
      <c r="K157" s="81" t="s">
        <v>14</v>
      </c>
      <c r="L157" s="83">
        <f>ROUND(((D157*I157*J157)+(D157*I158*J158)),6)</f>
        <v>4.6999999999999997E-5</v>
      </c>
    </row>
    <row r="158" spans="1:12" s="28" customFormat="1" ht="21.95" customHeight="1" thickBot="1" x14ac:dyDescent="0.2">
      <c r="A158" s="91"/>
      <c r="B158" s="73"/>
      <c r="C158" s="74"/>
      <c r="D158" s="76"/>
      <c r="E158" s="78"/>
      <c r="F158" s="80"/>
      <c r="G158" s="29" t="s">
        <v>78</v>
      </c>
      <c r="H158" s="29" t="s">
        <v>77</v>
      </c>
      <c r="I158" s="30">
        <v>0.51</v>
      </c>
      <c r="J158" s="31">
        <v>1.0000000000000001E-5</v>
      </c>
      <c r="K158" s="82"/>
      <c r="L158" s="84"/>
    </row>
    <row r="159" spans="1:12" s="28" customFormat="1" ht="21.95" customHeight="1" thickBot="1" x14ac:dyDescent="0.2">
      <c r="A159" s="90" t="s">
        <v>67</v>
      </c>
      <c r="B159" s="73" t="s">
        <v>68</v>
      </c>
      <c r="C159" s="74"/>
      <c r="D159" s="75">
        <v>2.9</v>
      </c>
      <c r="E159" s="89">
        <v>5</v>
      </c>
      <c r="F159" s="79">
        <v>41794</v>
      </c>
      <c r="G159" s="25" t="s">
        <v>13</v>
      </c>
      <c r="H159" s="25" t="s">
        <v>13</v>
      </c>
      <c r="I159" s="26">
        <v>0.68</v>
      </c>
      <c r="J159" s="27">
        <v>1.4E-5</v>
      </c>
      <c r="K159" s="81" t="s">
        <v>14</v>
      </c>
      <c r="L159" s="83">
        <f>ROUND(((D159*I159*J159)+(D159*I160*J160)),6)</f>
        <v>4.1999999999999998E-5</v>
      </c>
    </row>
    <row r="160" spans="1:12" s="28" customFormat="1" ht="21.95" customHeight="1" thickBot="1" x14ac:dyDescent="0.2">
      <c r="A160" s="91"/>
      <c r="B160" s="73"/>
      <c r="C160" s="74"/>
      <c r="D160" s="76"/>
      <c r="E160" s="78"/>
      <c r="F160" s="80"/>
      <c r="G160" s="29" t="s">
        <v>69</v>
      </c>
      <c r="H160" s="29" t="s">
        <v>71</v>
      </c>
      <c r="I160" s="30">
        <v>0.51</v>
      </c>
      <c r="J160" s="31">
        <v>1.0000000000000001E-5</v>
      </c>
      <c r="K160" s="82"/>
      <c r="L160" s="84"/>
    </row>
    <row r="161" spans="1:12" s="28" customFormat="1" ht="21.95" customHeight="1" thickBot="1" x14ac:dyDescent="0.2">
      <c r="A161" s="90" t="s">
        <v>66</v>
      </c>
      <c r="B161" s="73" t="s">
        <v>61</v>
      </c>
      <c r="C161" s="74"/>
      <c r="D161" s="75">
        <v>3.53</v>
      </c>
      <c r="E161" s="89">
        <v>5</v>
      </c>
      <c r="F161" s="79">
        <v>41422</v>
      </c>
      <c r="G161" s="25" t="s">
        <v>13</v>
      </c>
      <c r="H161" s="25" t="s">
        <v>13</v>
      </c>
      <c r="I161" s="26">
        <v>0.68</v>
      </c>
      <c r="J161" s="27">
        <v>1.4E-5</v>
      </c>
      <c r="K161" s="81" t="s">
        <v>14</v>
      </c>
      <c r="L161" s="83">
        <f>ROUND(((D161*I161*J161)+(D161*I162*J162)),6)</f>
        <v>5.1999999999999997E-5</v>
      </c>
    </row>
    <row r="162" spans="1:12" s="28" customFormat="1" ht="21.95" customHeight="1" thickBot="1" x14ac:dyDescent="0.2">
      <c r="A162" s="91"/>
      <c r="B162" s="73"/>
      <c r="C162" s="74"/>
      <c r="D162" s="76"/>
      <c r="E162" s="78"/>
      <c r="F162" s="80"/>
      <c r="G162" s="29" t="s">
        <v>64</v>
      </c>
      <c r="H162" s="29" t="s">
        <v>65</v>
      </c>
      <c r="I162" s="30">
        <v>0.51</v>
      </c>
      <c r="J162" s="31">
        <v>1.0000000000000001E-5</v>
      </c>
      <c r="K162" s="82"/>
      <c r="L162" s="84"/>
    </row>
    <row r="163" spans="1:12" s="28" customFormat="1" ht="21.95" customHeight="1" thickBot="1" x14ac:dyDescent="0.2">
      <c r="A163" s="90" t="s">
        <v>55</v>
      </c>
      <c r="B163" s="73" t="s">
        <v>56</v>
      </c>
      <c r="C163" s="74"/>
      <c r="D163" s="75">
        <v>3.69</v>
      </c>
      <c r="E163" s="89">
        <v>5</v>
      </c>
      <c r="F163" s="79">
        <v>41415</v>
      </c>
      <c r="G163" s="25" t="s">
        <v>13</v>
      </c>
      <c r="H163" s="25" t="s">
        <v>13</v>
      </c>
      <c r="I163" s="26">
        <v>0.68</v>
      </c>
      <c r="J163" s="27">
        <v>1.4E-5</v>
      </c>
      <c r="K163" s="81" t="s">
        <v>14</v>
      </c>
      <c r="L163" s="83">
        <f>ROUND(((D163*I163*J163)+(D163*I164*J164)),6)</f>
        <v>5.3999999999999998E-5</v>
      </c>
    </row>
    <row r="164" spans="1:12" s="28" customFormat="1" ht="21.95" customHeight="1" thickBot="1" x14ac:dyDescent="0.2">
      <c r="A164" s="91"/>
      <c r="B164" s="73"/>
      <c r="C164" s="74"/>
      <c r="D164" s="76"/>
      <c r="E164" s="78"/>
      <c r="F164" s="80"/>
      <c r="G164" s="29" t="s">
        <v>59</v>
      </c>
      <c r="H164" s="29" t="s">
        <v>60</v>
      </c>
      <c r="I164" s="30">
        <v>0.51</v>
      </c>
      <c r="J164" s="31">
        <v>1.0000000000000001E-5</v>
      </c>
      <c r="K164" s="82"/>
      <c r="L164" s="84"/>
    </row>
    <row r="165" spans="1:12" s="28" customFormat="1" ht="21.95" customHeight="1" thickBot="1" x14ac:dyDescent="0.2">
      <c r="A165" s="90" t="s">
        <v>49</v>
      </c>
      <c r="B165" s="73" t="s">
        <v>50</v>
      </c>
      <c r="C165" s="74"/>
      <c r="D165" s="75">
        <v>5.51</v>
      </c>
      <c r="E165" s="89">
        <v>8</v>
      </c>
      <c r="F165" s="79">
        <v>41408</v>
      </c>
      <c r="G165" s="25" t="s">
        <v>13</v>
      </c>
      <c r="H165" s="25" t="s">
        <v>13</v>
      </c>
      <c r="I165" s="26">
        <v>0.68</v>
      </c>
      <c r="J165" s="27">
        <v>1.4E-5</v>
      </c>
      <c r="K165" s="81" t="s">
        <v>14</v>
      </c>
      <c r="L165" s="83">
        <f>ROUND(((D165*I165*J165)+(D165*I166*J166)),6)</f>
        <v>8.1000000000000004E-5</v>
      </c>
    </row>
    <row r="166" spans="1:12" s="28" customFormat="1" ht="21.95" customHeight="1" thickBot="1" x14ac:dyDescent="0.2">
      <c r="A166" s="91"/>
      <c r="B166" s="73"/>
      <c r="C166" s="74"/>
      <c r="D166" s="76"/>
      <c r="E166" s="78"/>
      <c r="F166" s="80"/>
      <c r="G166" s="29" t="s">
        <v>53</v>
      </c>
      <c r="H166" s="29" t="s">
        <v>54</v>
      </c>
      <c r="I166" s="30">
        <v>0.51</v>
      </c>
      <c r="J166" s="31">
        <v>1.0000000000000001E-5</v>
      </c>
      <c r="K166" s="82"/>
      <c r="L166" s="84"/>
    </row>
    <row r="167" spans="1:12" s="4" customFormat="1" ht="21.95" customHeight="1" x14ac:dyDescent="0.15">
      <c r="A167" s="90" t="s">
        <v>42</v>
      </c>
      <c r="B167" s="109" t="s">
        <v>43</v>
      </c>
      <c r="C167" s="110"/>
      <c r="D167" s="111">
        <v>3.13</v>
      </c>
      <c r="E167" s="89">
        <v>4</v>
      </c>
      <c r="F167" s="79">
        <v>41394</v>
      </c>
      <c r="G167" s="25" t="s">
        <v>13</v>
      </c>
      <c r="H167" s="25" t="s">
        <v>13</v>
      </c>
      <c r="I167" s="26">
        <v>0.44</v>
      </c>
      <c r="J167" s="27">
        <v>1.9000000000000001E-5</v>
      </c>
      <c r="K167" s="81" t="s">
        <v>14</v>
      </c>
      <c r="L167" s="83">
        <f>ROUND(((D167*I167*J167)+(D167*I168*J168)),6)</f>
        <v>5.0000000000000002E-5</v>
      </c>
    </row>
    <row r="168" spans="1:12" s="4" customFormat="1" ht="21.95" customHeight="1" thickBot="1" x14ac:dyDescent="0.2">
      <c r="A168" s="91"/>
      <c r="B168" s="71"/>
      <c r="C168" s="72"/>
      <c r="D168" s="76"/>
      <c r="E168" s="78"/>
      <c r="F168" s="80"/>
      <c r="G168" s="29" t="s">
        <v>44</v>
      </c>
      <c r="H168" s="29" t="s">
        <v>45</v>
      </c>
      <c r="I168" s="30">
        <v>0.59</v>
      </c>
      <c r="J168" s="31">
        <v>1.2999999999999999E-5</v>
      </c>
      <c r="K168" s="82"/>
      <c r="L168" s="84"/>
    </row>
    <row r="169" spans="1:12" s="4" customFormat="1" ht="21.95" customHeight="1" x14ac:dyDescent="0.15">
      <c r="A169" s="90" t="s">
        <v>41</v>
      </c>
      <c r="B169" s="109" t="s">
        <v>38</v>
      </c>
      <c r="C169" s="110"/>
      <c r="D169" s="111">
        <v>3.6</v>
      </c>
      <c r="E169" s="89">
        <v>5</v>
      </c>
      <c r="F169" s="79">
        <v>41387</v>
      </c>
      <c r="G169" s="25" t="s">
        <v>13</v>
      </c>
      <c r="H169" s="25" t="s">
        <v>13</v>
      </c>
      <c r="I169" s="26">
        <v>0.44</v>
      </c>
      <c r="J169" s="27">
        <v>1.9000000000000001E-5</v>
      </c>
      <c r="K169" s="81" t="s">
        <v>14</v>
      </c>
      <c r="L169" s="83">
        <f>ROUND(((D169*I169*J169)+(D169*I170*J170)),6)</f>
        <v>5.8E-5</v>
      </c>
    </row>
    <row r="170" spans="1:12" s="4" customFormat="1" ht="21.95" customHeight="1" thickBot="1" x14ac:dyDescent="0.2">
      <c r="A170" s="91"/>
      <c r="B170" s="71"/>
      <c r="C170" s="72"/>
      <c r="D170" s="76"/>
      <c r="E170" s="78"/>
      <c r="F170" s="80"/>
      <c r="G170" s="29" t="s">
        <v>39</v>
      </c>
      <c r="H170" s="29" t="s">
        <v>40</v>
      </c>
      <c r="I170" s="30">
        <v>0.59</v>
      </c>
      <c r="J170" s="31">
        <v>1.2999999999999999E-5</v>
      </c>
      <c r="K170" s="82"/>
      <c r="L170" s="84"/>
    </row>
    <row r="171" spans="1:12" s="4" customFormat="1" ht="21.95" customHeight="1" x14ac:dyDescent="0.15">
      <c r="A171" s="90" t="s">
        <v>12</v>
      </c>
      <c r="B171" s="109" t="s">
        <v>34</v>
      </c>
      <c r="C171" s="110"/>
      <c r="D171" s="111">
        <v>4.37</v>
      </c>
      <c r="E171" s="89">
        <v>6</v>
      </c>
      <c r="F171" s="79">
        <v>41381</v>
      </c>
      <c r="G171" s="25" t="s">
        <v>13</v>
      </c>
      <c r="H171" s="25" t="s">
        <v>13</v>
      </c>
      <c r="I171" s="26">
        <v>0.44</v>
      </c>
      <c r="J171" s="27">
        <v>1.9000000000000001E-5</v>
      </c>
      <c r="K171" s="81" t="s">
        <v>25</v>
      </c>
      <c r="L171" s="83">
        <f>ROUND(((D171*I171*J171)+(D171*I172*J172)),6)</f>
        <v>6.9999999999999994E-5</v>
      </c>
    </row>
    <row r="172" spans="1:12" s="4" customFormat="1" ht="21.95" customHeight="1" thickBot="1" x14ac:dyDescent="0.2">
      <c r="A172" s="91"/>
      <c r="B172" s="71"/>
      <c r="C172" s="72"/>
      <c r="D172" s="76"/>
      <c r="E172" s="78"/>
      <c r="F172" s="80"/>
      <c r="G172" s="29" t="s">
        <v>32</v>
      </c>
      <c r="H172" s="29" t="s">
        <v>33</v>
      </c>
      <c r="I172" s="30">
        <v>0.59</v>
      </c>
      <c r="J172" s="31">
        <v>1.2999999999999999E-5</v>
      </c>
      <c r="K172" s="82"/>
      <c r="L172" s="84"/>
    </row>
    <row r="173" spans="1:12" s="28" customFormat="1" ht="21.95" customHeight="1" thickBot="1" x14ac:dyDescent="0.2">
      <c r="A173" s="106" t="s">
        <v>23</v>
      </c>
      <c r="B173" s="107"/>
      <c r="C173" s="108"/>
      <c r="D173" s="32">
        <f>SUM(D100:D172)</f>
        <v>127.93</v>
      </c>
      <c r="E173" s="33">
        <f>SUM(E100:E172)</f>
        <v>184</v>
      </c>
      <c r="F173" s="34"/>
      <c r="G173" s="34"/>
      <c r="H173" s="35"/>
      <c r="I173" s="36"/>
      <c r="J173" s="37"/>
      <c r="K173" s="38" t="s">
        <v>25</v>
      </c>
      <c r="L173" s="39">
        <f>SUM(L100:L172)</f>
        <v>1.8859999999999999E-3</v>
      </c>
    </row>
    <row r="174" spans="1:12" s="4" customFormat="1" ht="21" customHeight="1" x14ac:dyDescent="0.15">
      <c r="A174" s="5" t="s">
        <v>15</v>
      </c>
      <c r="C174" s="5"/>
      <c r="D174" s="6"/>
      <c r="E174" s="6"/>
      <c r="F174" s="6"/>
      <c r="G174" s="6"/>
      <c r="H174" s="6"/>
      <c r="I174" s="6"/>
      <c r="J174" s="6"/>
      <c r="K174" s="7"/>
      <c r="L174" s="8"/>
    </row>
    <row r="175" spans="1:12" s="4" customFormat="1" ht="21" customHeight="1" x14ac:dyDescent="0.15">
      <c r="A175" s="112" t="s">
        <v>16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</row>
    <row r="176" spans="1:12" s="4" customFormat="1" ht="26.25" customHeight="1" x14ac:dyDescent="0.1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</row>
    <row r="177" spans="1:12" s="4" customFormat="1" ht="21" customHeight="1" x14ac:dyDescent="0.15">
      <c r="A177" s="103" t="s">
        <v>22</v>
      </c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</row>
    <row r="178" spans="1:12" s="1" customFormat="1" ht="15" customHeight="1" x14ac:dyDescent="0.1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</row>
    <row r="179" spans="1:12" s="1" customFormat="1" ht="33.75" customHeight="1" x14ac:dyDescent="0.1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</row>
    <row r="180" spans="1:12" s="1" customFormat="1" ht="33.75" customHeight="1" x14ac:dyDescent="0.1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</row>
    <row r="181" spans="1:12" s="1" customFormat="1" ht="24.75" customHeight="1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s="1" customFormat="1" ht="14.25" customHeight="1" x14ac:dyDescent="0.15">
      <c r="A182" s="10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</sheetData>
  <sheetProtection selectLockedCells="1" selectUnlockedCells="1"/>
  <mergeCells count="535">
    <mergeCell ref="A23:A24"/>
    <mergeCell ref="B23:C24"/>
    <mergeCell ref="D23:D24"/>
    <mergeCell ref="E23:E24"/>
    <mergeCell ref="F23:F24"/>
    <mergeCell ref="K23:K24"/>
    <mergeCell ref="L23:L24"/>
    <mergeCell ref="A21:A22"/>
    <mergeCell ref="B21:C22"/>
    <mergeCell ref="D21:D22"/>
    <mergeCell ref="E21:E22"/>
    <mergeCell ref="F21:F22"/>
    <mergeCell ref="K21:K22"/>
    <mergeCell ref="L21:L22"/>
    <mergeCell ref="A33:A34"/>
    <mergeCell ref="B33:C34"/>
    <mergeCell ref="D33:D34"/>
    <mergeCell ref="E33:E34"/>
    <mergeCell ref="F33:F34"/>
    <mergeCell ref="K33:K34"/>
    <mergeCell ref="L33:L34"/>
    <mergeCell ref="A119:A120"/>
    <mergeCell ref="B119:C120"/>
    <mergeCell ref="A107:A108"/>
    <mergeCell ref="B107:C108"/>
    <mergeCell ref="D107:D108"/>
    <mergeCell ref="E107:E108"/>
    <mergeCell ref="F107:F108"/>
    <mergeCell ref="K107:K108"/>
    <mergeCell ref="L107:L108"/>
    <mergeCell ref="A109:A110"/>
    <mergeCell ref="B109:C110"/>
    <mergeCell ref="D109:D110"/>
    <mergeCell ref="E109:E110"/>
    <mergeCell ref="F109:F110"/>
    <mergeCell ref="K109:K110"/>
    <mergeCell ref="L109:L110"/>
    <mergeCell ref="B37:C38"/>
    <mergeCell ref="E37:E38"/>
    <mergeCell ref="F37:F38"/>
    <mergeCell ref="K37:K38"/>
    <mergeCell ref="L43:L44"/>
    <mergeCell ref="E63:E64"/>
    <mergeCell ref="D119:D120"/>
    <mergeCell ref="E119:E120"/>
    <mergeCell ref="F119:F120"/>
    <mergeCell ref="K119:K120"/>
    <mergeCell ref="L37:L38"/>
    <mergeCell ref="L119:L120"/>
    <mergeCell ref="L73:L74"/>
    <mergeCell ref="L77:L78"/>
    <mergeCell ref="K98:L99"/>
    <mergeCell ref="L75:L76"/>
    <mergeCell ref="K83:K84"/>
    <mergeCell ref="E83:E84"/>
    <mergeCell ref="F83:F84"/>
    <mergeCell ref="D75:D76"/>
    <mergeCell ref="F77:F78"/>
    <mergeCell ref="F79:F80"/>
    <mergeCell ref="L45:L46"/>
    <mergeCell ref="K57:K58"/>
    <mergeCell ref="K61:K62"/>
    <mergeCell ref="A129:A130"/>
    <mergeCell ref="B129:C130"/>
    <mergeCell ref="D129:D130"/>
    <mergeCell ref="E129:E130"/>
    <mergeCell ref="F129:F130"/>
    <mergeCell ref="K129:K130"/>
    <mergeCell ref="K123:K124"/>
    <mergeCell ref="A123:A124"/>
    <mergeCell ref="B123:C124"/>
    <mergeCell ref="D123:D124"/>
    <mergeCell ref="E123:E124"/>
    <mergeCell ref="F123:F124"/>
    <mergeCell ref="K77:K78"/>
    <mergeCell ref="E73:E74"/>
    <mergeCell ref="F73:F74"/>
    <mergeCell ref="D111:D112"/>
    <mergeCell ref="E111:E112"/>
    <mergeCell ref="F111:F112"/>
    <mergeCell ref="F75:F76"/>
    <mergeCell ref="D73:D74"/>
    <mergeCell ref="D61:D62"/>
    <mergeCell ref="D141:D142"/>
    <mergeCell ref="E141:E142"/>
    <mergeCell ref="F141:F142"/>
    <mergeCell ref="D63:D64"/>
    <mergeCell ref="D139:D140"/>
    <mergeCell ref="E139:E140"/>
    <mergeCell ref="F139:F140"/>
    <mergeCell ref="K139:K140"/>
    <mergeCell ref="D135:D136"/>
    <mergeCell ref="E135:E136"/>
    <mergeCell ref="F135:F136"/>
    <mergeCell ref="K135:K136"/>
    <mergeCell ref="F63:F64"/>
    <mergeCell ref="K63:K64"/>
    <mergeCell ref="F133:F134"/>
    <mergeCell ref="K133:K134"/>
    <mergeCell ref="B14:C14"/>
    <mergeCell ref="A59:A60"/>
    <mergeCell ref="B59:C60"/>
    <mergeCell ref="D59:D60"/>
    <mergeCell ref="E59:E60"/>
    <mergeCell ref="F59:F60"/>
    <mergeCell ref="A57:A58"/>
    <mergeCell ref="B57:C58"/>
    <mergeCell ref="D51:D52"/>
    <mergeCell ref="E51:E52"/>
    <mergeCell ref="A55:A56"/>
    <mergeCell ref="B55:C56"/>
    <mergeCell ref="A53:A54"/>
    <mergeCell ref="B53:C54"/>
    <mergeCell ref="D53:D54"/>
    <mergeCell ref="E53:E54"/>
    <mergeCell ref="F53:F54"/>
    <mergeCell ref="D55:D56"/>
    <mergeCell ref="E55:E56"/>
    <mergeCell ref="F55:F56"/>
    <mergeCell ref="D57:D58"/>
    <mergeCell ref="E57:E58"/>
    <mergeCell ref="F57:F58"/>
    <mergeCell ref="D37:D38"/>
    <mergeCell ref="A163:A164"/>
    <mergeCell ref="K151:K152"/>
    <mergeCell ref="L151:L152"/>
    <mergeCell ref="F85:F86"/>
    <mergeCell ref="K157:K158"/>
    <mergeCell ref="L157:L158"/>
    <mergeCell ref="D151:D152"/>
    <mergeCell ref="E151:E152"/>
    <mergeCell ref="F151:F152"/>
    <mergeCell ref="K149:K150"/>
    <mergeCell ref="D85:D86"/>
    <mergeCell ref="A149:A150"/>
    <mergeCell ref="B149:C150"/>
    <mergeCell ref="D149:D150"/>
    <mergeCell ref="E149:E150"/>
    <mergeCell ref="A85:A86"/>
    <mergeCell ref="A98:A99"/>
    <mergeCell ref="B145:C146"/>
    <mergeCell ref="B143:C144"/>
    <mergeCell ref="D137:D138"/>
    <mergeCell ref="E137:E138"/>
    <mergeCell ref="A147:A148"/>
    <mergeCell ref="K85:K86"/>
    <mergeCell ref="L85:L86"/>
    <mergeCell ref="A165:A166"/>
    <mergeCell ref="E167:E168"/>
    <mergeCell ref="F167:F168"/>
    <mergeCell ref="F157:F158"/>
    <mergeCell ref="L7:M7"/>
    <mergeCell ref="G4:L4"/>
    <mergeCell ref="A9:B9"/>
    <mergeCell ref="A12:A13"/>
    <mergeCell ref="K12:L13"/>
    <mergeCell ref="D65:D66"/>
    <mergeCell ref="E65:E66"/>
    <mergeCell ref="F65:F66"/>
    <mergeCell ref="B12:C13"/>
    <mergeCell ref="G12:H12"/>
    <mergeCell ref="A11:H11"/>
    <mergeCell ref="A77:A78"/>
    <mergeCell ref="E12:E13"/>
    <mergeCell ref="F98:F99"/>
    <mergeCell ref="E85:E86"/>
    <mergeCell ref="D79:D80"/>
    <mergeCell ref="A65:A66"/>
    <mergeCell ref="B65:C66"/>
    <mergeCell ref="F12:F13"/>
    <mergeCell ref="D83:D84"/>
    <mergeCell ref="D1:L1"/>
    <mergeCell ref="B2:L2"/>
    <mergeCell ref="A5:K5"/>
    <mergeCell ref="A6:K6"/>
    <mergeCell ref="A7:K7"/>
    <mergeCell ref="A89:L90"/>
    <mergeCell ref="L81:L82"/>
    <mergeCell ref="K75:K76"/>
    <mergeCell ref="K73:K74"/>
    <mergeCell ref="K79:K80"/>
    <mergeCell ref="A87:C87"/>
    <mergeCell ref="E79:E80"/>
    <mergeCell ref="L63:L64"/>
    <mergeCell ref="K65:K66"/>
    <mergeCell ref="L65:L66"/>
    <mergeCell ref="K71:K72"/>
    <mergeCell ref="L79:L80"/>
    <mergeCell ref="K81:K82"/>
    <mergeCell ref="E61:E62"/>
    <mergeCell ref="F61:F62"/>
    <mergeCell ref="A71:A72"/>
    <mergeCell ref="B71:C72"/>
    <mergeCell ref="D71:D72"/>
    <mergeCell ref="E71:E72"/>
    <mergeCell ref="A180:L180"/>
    <mergeCell ref="L171:L172"/>
    <mergeCell ref="A173:C173"/>
    <mergeCell ref="K171:K172"/>
    <mergeCell ref="A171:A172"/>
    <mergeCell ref="A167:A168"/>
    <mergeCell ref="B167:C168"/>
    <mergeCell ref="D167:D168"/>
    <mergeCell ref="K167:K168"/>
    <mergeCell ref="K169:K170"/>
    <mergeCell ref="B171:C172"/>
    <mergeCell ref="D171:D172"/>
    <mergeCell ref="F171:F172"/>
    <mergeCell ref="E171:E172"/>
    <mergeCell ref="L169:L170"/>
    <mergeCell ref="A169:A170"/>
    <mergeCell ref="B169:C170"/>
    <mergeCell ref="D169:D170"/>
    <mergeCell ref="E169:E170"/>
    <mergeCell ref="F169:F170"/>
    <mergeCell ref="L167:L168"/>
    <mergeCell ref="A177:L179"/>
    <mergeCell ref="A175:L176"/>
    <mergeCell ref="E81:E82"/>
    <mergeCell ref="F81:F82"/>
    <mergeCell ref="B98:C99"/>
    <mergeCell ref="B85:C86"/>
    <mergeCell ref="L147:L148"/>
    <mergeCell ref="E147:E148"/>
    <mergeCell ref="F147:F148"/>
    <mergeCell ref="K147:K148"/>
    <mergeCell ref="F153:F154"/>
    <mergeCell ref="B147:C148"/>
    <mergeCell ref="D147:D148"/>
    <mergeCell ref="A97:H97"/>
    <mergeCell ref="G98:H98"/>
    <mergeCell ref="A91:L93"/>
    <mergeCell ref="E98:E99"/>
    <mergeCell ref="K141:K142"/>
    <mergeCell ref="F145:F146"/>
    <mergeCell ref="A141:A142"/>
    <mergeCell ref="B141:C142"/>
    <mergeCell ref="K145:K146"/>
    <mergeCell ref="K163:K164"/>
    <mergeCell ref="L163:L164"/>
    <mergeCell ref="B165:C166"/>
    <mergeCell ref="B157:C158"/>
    <mergeCell ref="D157:D158"/>
    <mergeCell ref="D165:D166"/>
    <mergeCell ref="K159:K160"/>
    <mergeCell ref="L159:L160"/>
    <mergeCell ref="B163:C164"/>
    <mergeCell ref="E165:E166"/>
    <mergeCell ref="F165:F166"/>
    <mergeCell ref="L165:L166"/>
    <mergeCell ref="K165:K166"/>
    <mergeCell ref="E163:E164"/>
    <mergeCell ref="D163:D164"/>
    <mergeCell ref="E161:E162"/>
    <mergeCell ref="F159:F160"/>
    <mergeCell ref="F161:F162"/>
    <mergeCell ref="K161:K162"/>
    <mergeCell ref="F163:F164"/>
    <mergeCell ref="E157:E158"/>
    <mergeCell ref="B137:C138"/>
    <mergeCell ref="A159:A160"/>
    <mergeCell ref="B159:C160"/>
    <mergeCell ref="D159:D160"/>
    <mergeCell ref="E159:E160"/>
    <mergeCell ref="A73:A74"/>
    <mergeCell ref="B73:C74"/>
    <mergeCell ref="B79:C80"/>
    <mergeCell ref="A83:A84"/>
    <mergeCell ref="B83:C84"/>
    <mergeCell ref="E75:E76"/>
    <mergeCell ref="A157:A158"/>
    <mergeCell ref="B100:C100"/>
    <mergeCell ref="A139:A140"/>
    <mergeCell ref="B139:C140"/>
    <mergeCell ref="A135:A136"/>
    <mergeCell ref="B135:C136"/>
    <mergeCell ref="A133:A134"/>
    <mergeCell ref="B133:C134"/>
    <mergeCell ref="D133:D134"/>
    <mergeCell ref="E133:E134"/>
    <mergeCell ref="A143:A144"/>
    <mergeCell ref="D155:D156"/>
    <mergeCell ref="A81:A82"/>
    <mergeCell ref="F143:F144"/>
    <mergeCell ref="K143:K144"/>
    <mergeCell ref="L143:L144"/>
    <mergeCell ref="E155:E156"/>
    <mergeCell ref="L153:L154"/>
    <mergeCell ref="F137:F138"/>
    <mergeCell ref="D145:D146"/>
    <mergeCell ref="E145:E146"/>
    <mergeCell ref="L155:L156"/>
    <mergeCell ref="F149:F150"/>
    <mergeCell ref="E153:E154"/>
    <mergeCell ref="D143:D144"/>
    <mergeCell ref="E143:E144"/>
    <mergeCell ref="L141:L142"/>
    <mergeCell ref="L139:L140"/>
    <mergeCell ref="F155:F156"/>
    <mergeCell ref="L145:L146"/>
    <mergeCell ref="K155:K156"/>
    <mergeCell ref="A153:A154"/>
    <mergeCell ref="B153:C154"/>
    <mergeCell ref="B151:C152"/>
    <mergeCell ref="A145:A146"/>
    <mergeCell ref="L149:L150"/>
    <mergeCell ref="A161:A162"/>
    <mergeCell ref="B161:C162"/>
    <mergeCell ref="D161:D162"/>
    <mergeCell ref="D153:D154"/>
    <mergeCell ref="K153:K154"/>
    <mergeCell ref="A155:A156"/>
    <mergeCell ref="B155:C156"/>
    <mergeCell ref="L161:L162"/>
    <mergeCell ref="A151:A152"/>
    <mergeCell ref="L135:L136"/>
    <mergeCell ref="L133:L134"/>
    <mergeCell ref="K137:K138"/>
    <mergeCell ref="L137:L138"/>
    <mergeCell ref="A45:A46"/>
    <mergeCell ref="B45:C46"/>
    <mergeCell ref="D45:D46"/>
    <mergeCell ref="E45:E46"/>
    <mergeCell ref="D47:D48"/>
    <mergeCell ref="E47:E48"/>
    <mergeCell ref="A47:A48"/>
    <mergeCell ref="L67:L68"/>
    <mergeCell ref="D69:D70"/>
    <mergeCell ref="A137:A138"/>
    <mergeCell ref="A67:A68"/>
    <mergeCell ref="B67:C68"/>
    <mergeCell ref="A69:A70"/>
    <mergeCell ref="B69:C70"/>
    <mergeCell ref="D67:D68"/>
    <mergeCell ref="E67:E68"/>
    <mergeCell ref="F67:F68"/>
    <mergeCell ref="K67:K68"/>
    <mergeCell ref="L69:L70"/>
    <mergeCell ref="K69:K70"/>
    <mergeCell ref="A131:A132"/>
    <mergeCell ref="B131:C132"/>
    <mergeCell ref="D131:D132"/>
    <mergeCell ref="E131:E132"/>
    <mergeCell ref="F131:F132"/>
    <mergeCell ref="K131:K132"/>
    <mergeCell ref="L131:L132"/>
    <mergeCell ref="L83:L84"/>
    <mergeCell ref="L129:L130"/>
    <mergeCell ref="L123:L124"/>
    <mergeCell ref="A127:A128"/>
    <mergeCell ref="B127:C128"/>
    <mergeCell ref="D127:D128"/>
    <mergeCell ref="E127:E128"/>
    <mergeCell ref="F127:F128"/>
    <mergeCell ref="K127:K128"/>
    <mergeCell ref="L127:L128"/>
    <mergeCell ref="D125:D126"/>
    <mergeCell ref="E125:E126"/>
    <mergeCell ref="K111:K112"/>
    <mergeCell ref="L111:L112"/>
    <mergeCell ref="A113:A114"/>
    <mergeCell ref="A51:A52"/>
    <mergeCell ref="F51:F52"/>
    <mergeCell ref="A79:A80"/>
    <mergeCell ref="F71:F72"/>
    <mergeCell ref="K53:K54"/>
    <mergeCell ref="L55:L56"/>
    <mergeCell ref="L53:L54"/>
    <mergeCell ref="L51:L52"/>
    <mergeCell ref="B51:C52"/>
    <mergeCell ref="L59:L60"/>
    <mergeCell ref="L61:L62"/>
    <mergeCell ref="L71:L72"/>
    <mergeCell ref="L57:L58"/>
    <mergeCell ref="B77:C78"/>
    <mergeCell ref="D77:D78"/>
    <mergeCell ref="E77:E78"/>
    <mergeCell ref="A75:A76"/>
    <mergeCell ref="B75:C76"/>
    <mergeCell ref="A63:A64"/>
    <mergeCell ref="A61:A62"/>
    <mergeCell ref="B61:C62"/>
    <mergeCell ref="B63:C64"/>
    <mergeCell ref="K55:K56"/>
    <mergeCell ref="K59:K60"/>
    <mergeCell ref="L125:L126"/>
    <mergeCell ref="A39:A40"/>
    <mergeCell ref="B39:C40"/>
    <mergeCell ref="D39:D40"/>
    <mergeCell ref="E39:E40"/>
    <mergeCell ref="F39:F40"/>
    <mergeCell ref="K39:K40"/>
    <mergeCell ref="L39:L40"/>
    <mergeCell ref="B41:C42"/>
    <mergeCell ref="F125:F126"/>
    <mergeCell ref="K43:K44"/>
    <mergeCell ref="B47:C48"/>
    <mergeCell ref="K51:K52"/>
    <mergeCell ref="E69:E70"/>
    <mergeCell ref="F69:F70"/>
    <mergeCell ref="K125:K126"/>
    <mergeCell ref="A125:A126"/>
    <mergeCell ref="B125:C126"/>
    <mergeCell ref="A41:A42"/>
    <mergeCell ref="D41:D42"/>
    <mergeCell ref="E41:E42"/>
    <mergeCell ref="F41:F42"/>
    <mergeCell ref="K41:K42"/>
    <mergeCell ref="F45:F46"/>
    <mergeCell ref="A121:A122"/>
    <mergeCell ref="B121:C122"/>
    <mergeCell ref="D121:D122"/>
    <mergeCell ref="E121:E122"/>
    <mergeCell ref="F121:F122"/>
    <mergeCell ref="K121:K122"/>
    <mergeCell ref="L121:L122"/>
    <mergeCell ref="A35:A36"/>
    <mergeCell ref="B35:C36"/>
    <mergeCell ref="D35:D36"/>
    <mergeCell ref="E35:E36"/>
    <mergeCell ref="F35:F36"/>
    <mergeCell ref="K35:K36"/>
    <mergeCell ref="A111:A112"/>
    <mergeCell ref="B111:C112"/>
    <mergeCell ref="L41:L42"/>
    <mergeCell ref="A49:A50"/>
    <mergeCell ref="F47:F48"/>
    <mergeCell ref="K47:K48"/>
    <mergeCell ref="L49:L50"/>
    <mergeCell ref="A43:A44"/>
    <mergeCell ref="B43:C44"/>
    <mergeCell ref="A37:A38"/>
    <mergeCell ref="B49:C50"/>
    <mergeCell ref="A29:A30"/>
    <mergeCell ref="B29:C30"/>
    <mergeCell ref="D29:D30"/>
    <mergeCell ref="E29:E30"/>
    <mergeCell ref="F29:F30"/>
    <mergeCell ref="K29:K30"/>
    <mergeCell ref="L29:L30"/>
    <mergeCell ref="A31:A32"/>
    <mergeCell ref="B31:C32"/>
    <mergeCell ref="D31:D32"/>
    <mergeCell ref="E31:E32"/>
    <mergeCell ref="F31:F32"/>
    <mergeCell ref="K31:K32"/>
    <mergeCell ref="A25:A26"/>
    <mergeCell ref="B25:C26"/>
    <mergeCell ref="D25:D26"/>
    <mergeCell ref="E25:E26"/>
    <mergeCell ref="F25:F26"/>
    <mergeCell ref="K25:K26"/>
    <mergeCell ref="L25:L26"/>
    <mergeCell ref="A27:A28"/>
    <mergeCell ref="B27:C28"/>
    <mergeCell ref="D27:D28"/>
    <mergeCell ref="E27:E28"/>
    <mergeCell ref="F27:F28"/>
    <mergeCell ref="K27:K28"/>
    <mergeCell ref="L115:L116"/>
    <mergeCell ref="A117:A118"/>
    <mergeCell ref="B117:C118"/>
    <mergeCell ref="D117:D118"/>
    <mergeCell ref="E117:E118"/>
    <mergeCell ref="F117:F118"/>
    <mergeCell ref="K117:K118"/>
    <mergeCell ref="L117:L118"/>
    <mergeCell ref="A115:A116"/>
    <mergeCell ref="B115:C116"/>
    <mergeCell ref="D115:D116"/>
    <mergeCell ref="E115:E116"/>
    <mergeCell ref="F115:F116"/>
    <mergeCell ref="K115:K116"/>
    <mergeCell ref="E17:E18"/>
    <mergeCell ref="F17:F18"/>
    <mergeCell ref="K17:K18"/>
    <mergeCell ref="L17:L18"/>
    <mergeCell ref="B113:C114"/>
    <mergeCell ref="D113:D114"/>
    <mergeCell ref="E113:E114"/>
    <mergeCell ref="F113:F114"/>
    <mergeCell ref="K113:K114"/>
    <mergeCell ref="L113:L114"/>
    <mergeCell ref="L27:L28"/>
    <mergeCell ref="L31:L32"/>
    <mergeCell ref="L35:L36"/>
    <mergeCell ref="D49:D50"/>
    <mergeCell ref="E49:E50"/>
    <mergeCell ref="F49:F50"/>
    <mergeCell ref="K49:K50"/>
    <mergeCell ref="L47:L48"/>
    <mergeCell ref="K45:K46"/>
    <mergeCell ref="D43:D44"/>
    <mergeCell ref="F43:F44"/>
    <mergeCell ref="E43:E44"/>
    <mergeCell ref="B81:C82"/>
    <mergeCell ref="D81:D82"/>
    <mergeCell ref="A15:A16"/>
    <mergeCell ref="B15:C16"/>
    <mergeCell ref="D15:D16"/>
    <mergeCell ref="E15:E16"/>
    <mergeCell ref="F15:F16"/>
    <mergeCell ref="K15:K16"/>
    <mergeCell ref="L15:L16"/>
    <mergeCell ref="A101:A102"/>
    <mergeCell ref="B101:C102"/>
    <mergeCell ref="D101:D102"/>
    <mergeCell ref="E101:E102"/>
    <mergeCell ref="F101:F102"/>
    <mergeCell ref="K101:K102"/>
    <mergeCell ref="L101:L102"/>
    <mergeCell ref="A19:A20"/>
    <mergeCell ref="B19:C20"/>
    <mergeCell ref="D19:D20"/>
    <mergeCell ref="E19:E20"/>
    <mergeCell ref="F19:F20"/>
    <mergeCell ref="K19:K20"/>
    <mergeCell ref="L19:L20"/>
    <mergeCell ref="A17:A18"/>
    <mergeCell ref="B17:C18"/>
    <mergeCell ref="D17:D18"/>
    <mergeCell ref="A103:A104"/>
    <mergeCell ref="B103:C104"/>
    <mergeCell ref="D103:D104"/>
    <mergeCell ref="E103:E104"/>
    <mergeCell ref="F103:F104"/>
    <mergeCell ref="K103:K104"/>
    <mergeCell ref="L103:L104"/>
    <mergeCell ref="A105:A106"/>
    <mergeCell ref="B105:C106"/>
    <mergeCell ref="D105:D106"/>
    <mergeCell ref="E105:E106"/>
    <mergeCell ref="F105:F106"/>
    <mergeCell ref="K105:K106"/>
    <mergeCell ref="L105:L106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40" fitToHeight="2" orientation="portrait" r:id="rId1"/>
  <rowBreaks count="1" manualBreakCount="1">
    <brk id="9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検査結果</vt:lpstr>
      <vt:lpstr>検査結果!Print_Area</vt:lpstr>
      <vt:lpstr>検査結果!Print_Titles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山中　悟</cp:lastModifiedBy>
  <cp:lastPrinted>2015-05-22T05:52:06Z</cp:lastPrinted>
  <dcterms:created xsi:type="dcterms:W3CDTF">2011-12-07T07:54:13Z</dcterms:created>
  <dcterms:modified xsi:type="dcterms:W3CDTF">2015-05-22T05:52:30Z</dcterms:modified>
</cp:coreProperties>
</file>