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PC2\Desktop\子育て支援館\Ｒ4～R8　指定管理様式等\（R3)04様式集\"/>
    </mc:Choice>
  </mc:AlternateContent>
  <xr:revisionPtr revIDLastSave="0" documentId="13_ncr:1_{DCE2B118-3758-4C2E-BE49-B037A9BF9140}" xr6:coauthVersionLast="47" xr6:coauthVersionMax="47" xr10:uidLastSave="{00000000-0000-0000-0000-000000000000}"/>
  <bookViews>
    <workbookView xWindow="-108" yWindow="-108" windowWidth="23256" windowHeight="12576" tabRatio="848" firstSheet="7" activeTab="10" xr2:uid="{00000000-000D-0000-FFFF-FFFF00000000}"/>
  </bookViews>
  <sheets>
    <sheet name="様式２１　収支予算書（自主事業単表）R4" sheetId="35" r:id="rId1"/>
    <sheet name="様式２１　収支予算書（自主事業単表）R5" sheetId="34" r:id="rId2"/>
    <sheet name="様式２０　収支予算書（管理業務単表）R4" sheetId="33" r:id="rId3"/>
    <sheet name="様式２０　収支予算書（管理業務単表）R5" sheetId="32" r:id="rId4"/>
    <sheet name="様式２０　収支予算書（管理業務単表）R6" sheetId="36" r:id="rId5"/>
    <sheet name="様式２０　収支予算書（管理業務単表）R７" sheetId="31" r:id="rId6"/>
    <sheet name="様式２０　収支予算書（管理業務単表）R8" sheetId="45" r:id="rId7"/>
    <sheet name="様式２１　収支予算書（自主事業単表）R6" sheetId="29" r:id="rId8"/>
    <sheet name="様式２１　収支予算書（自主事業単表）R7" sheetId="28" r:id="rId9"/>
    <sheet name="様式２１　収支予算書（自主事業単表）R8" sheetId="8" r:id="rId10"/>
    <sheet name="様式１９　収支予算書（総括）" sheetId="46" r:id="rId11"/>
    <sheet name="Sheet1" sheetId="9" r:id="rId12"/>
  </sheets>
  <definedNames>
    <definedName name="_xlnm.Print_Area" localSheetId="10">'様式１９　収支予算書（総括）'!$A$1:$L$56</definedName>
    <definedName name="_xlnm.Print_Area" localSheetId="2">'様式２０　収支予算書（管理業務単表）R4'!$A$1:$U$75</definedName>
    <definedName name="_xlnm.Print_Area" localSheetId="3">'様式２０　収支予算書（管理業務単表）R5'!$A$1:$U$75</definedName>
    <definedName name="_xlnm.Print_Area" localSheetId="4">'様式２０　収支予算書（管理業務単表）R6'!$A$1:$U$75</definedName>
    <definedName name="_xlnm.Print_Area" localSheetId="5">'様式２０　収支予算書（管理業務単表）R７'!$A$1:$U$75</definedName>
    <definedName name="_xlnm.Print_Area" localSheetId="6">'様式２０　収支予算書（管理業務単表）R8'!$A$1:$U$75</definedName>
    <definedName name="_xlnm.Print_Area" localSheetId="0">'様式２１　収支予算書（自主事業単表）R4'!$A$1:$U$33</definedName>
    <definedName name="_xlnm.Print_Area" localSheetId="1">'様式２１　収支予算書（自主事業単表）R5'!$A$1:$U$33</definedName>
    <definedName name="_xlnm.Print_Area" localSheetId="7">'様式２１　収支予算書（自主事業単表）R6'!$A$1:$U$33</definedName>
    <definedName name="_xlnm.Print_Area" localSheetId="8">'様式２１　収支予算書（自主事業単表）R7'!$A$1:$U$33</definedName>
    <definedName name="_xlnm.Print_Area" localSheetId="9">'様式２１　収支予算書（自主事業単表）R8'!$A$1:$U$33</definedName>
    <definedName name="_xlnm.Print_Titles" localSheetId="2">'様式２０　収支予算書（管理業務単表）R4'!$1:$2</definedName>
    <definedName name="_xlnm.Print_Titles" localSheetId="3">'様式２０　収支予算書（管理業務単表）R5'!$1:$2</definedName>
    <definedName name="_xlnm.Print_Titles" localSheetId="4">'様式２０　収支予算書（管理業務単表）R6'!$1:$2</definedName>
    <definedName name="_xlnm.Print_Titles" localSheetId="5">'様式２０　収支予算書（管理業務単表）R７'!$1:$2</definedName>
    <definedName name="_xlnm.Print_Titles" localSheetId="6">'様式２０　収支予算書（管理業務単表）R8'!$1:$2</definedName>
  </definedNames>
  <calcPr calcId="191029"/>
</workbook>
</file>

<file path=xl/calcChain.xml><?xml version="1.0" encoding="utf-8"?>
<calcChain xmlns="http://schemas.openxmlformats.org/spreadsheetml/2006/main">
  <c r="I46" i="46" l="1"/>
  <c r="K43" i="46"/>
  <c r="K42" i="46"/>
  <c r="K41" i="46"/>
  <c r="K40" i="46" s="1"/>
  <c r="K46" i="46" s="1"/>
  <c r="J40" i="46"/>
  <c r="J46" i="46" s="1"/>
  <c r="I40" i="46"/>
  <c r="H40" i="46"/>
  <c r="H46" i="46" s="1"/>
  <c r="G40" i="46"/>
  <c r="G46" i="46" s="1"/>
  <c r="F40" i="46"/>
  <c r="F46" i="46" s="1"/>
  <c r="I39" i="46"/>
  <c r="H39" i="46"/>
  <c r="F39" i="46"/>
  <c r="K38" i="46"/>
  <c r="K37" i="46"/>
  <c r="K36" i="46"/>
  <c r="K35" i="46"/>
  <c r="K34" i="46" s="1"/>
  <c r="K39" i="46" s="1"/>
  <c r="J34" i="46"/>
  <c r="J39" i="46" s="1"/>
  <c r="I34" i="46"/>
  <c r="H34" i="46"/>
  <c r="G34" i="46"/>
  <c r="G39" i="46" s="1"/>
  <c r="G5" i="46" s="1"/>
  <c r="G10" i="46" s="1"/>
  <c r="G18" i="46" s="1"/>
  <c r="F34" i="46"/>
  <c r="I33" i="46"/>
  <c r="I7" i="46" s="1"/>
  <c r="K7" i="46" s="1"/>
  <c r="H33" i="46"/>
  <c r="G33" i="46"/>
  <c r="F33" i="46"/>
  <c r="K33" i="46" s="1"/>
  <c r="K32" i="46"/>
  <c r="K31" i="46"/>
  <c r="K30" i="46"/>
  <c r="K28" i="46" s="1"/>
  <c r="K29" i="46"/>
  <c r="J28" i="46"/>
  <c r="I28" i="46"/>
  <c r="F28" i="46"/>
  <c r="H27" i="46"/>
  <c r="H47" i="46" s="1"/>
  <c r="G27" i="46"/>
  <c r="G47" i="46" s="1"/>
  <c r="K26" i="46"/>
  <c r="K25" i="46"/>
  <c r="K24" i="46"/>
  <c r="K23" i="46"/>
  <c r="J22" i="46"/>
  <c r="J27" i="46" s="1"/>
  <c r="I22" i="46"/>
  <c r="K22" i="46" s="1"/>
  <c r="H22" i="46"/>
  <c r="G22" i="46"/>
  <c r="F22" i="46"/>
  <c r="F27" i="46" s="1"/>
  <c r="J21" i="46"/>
  <c r="I21" i="46"/>
  <c r="H21" i="46"/>
  <c r="G21" i="46"/>
  <c r="F21" i="46"/>
  <c r="H17" i="46"/>
  <c r="G17" i="46"/>
  <c r="F17" i="46"/>
  <c r="K14" i="46"/>
  <c r="K13" i="46"/>
  <c r="K12" i="46"/>
  <c r="K11" i="46"/>
  <c r="J11" i="46"/>
  <c r="J17" i="46" s="1"/>
  <c r="I11" i="46"/>
  <c r="I17" i="46" s="1"/>
  <c r="H11" i="46"/>
  <c r="G11" i="46"/>
  <c r="F11" i="46"/>
  <c r="K9" i="46"/>
  <c r="J8" i="46"/>
  <c r="K8" i="46" s="1"/>
  <c r="I8" i="46"/>
  <c r="H8" i="46"/>
  <c r="G8" i="46"/>
  <c r="F8" i="46"/>
  <c r="J7" i="46"/>
  <c r="H7" i="46"/>
  <c r="G7" i="46"/>
  <c r="F7" i="46"/>
  <c r="H6" i="46"/>
  <c r="G6" i="46"/>
  <c r="H5" i="46"/>
  <c r="H10" i="46" s="1"/>
  <c r="H18" i="46" s="1"/>
  <c r="I68" i="45"/>
  <c r="I54" i="45"/>
  <c r="I46" i="45"/>
  <c r="I35" i="45"/>
  <c r="I34" i="45"/>
  <c r="T26" i="45"/>
  <c r="I18" i="45"/>
  <c r="T12" i="45"/>
  <c r="T4" i="45" s="1"/>
  <c r="I9" i="45" s="1"/>
  <c r="I10" i="45"/>
  <c r="I4" i="45"/>
  <c r="I68" i="36"/>
  <c r="I54" i="36"/>
  <c r="I46" i="36"/>
  <c r="I35" i="36"/>
  <c r="I34" i="36"/>
  <c r="T26" i="36"/>
  <c r="I18" i="36"/>
  <c r="T12" i="36"/>
  <c r="T4" i="36" s="1"/>
  <c r="I10" i="36"/>
  <c r="I4" i="36"/>
  <c r="I13" i="35"/>
  <c r="I5" i="35"/>
  <c r="T29" i="35" s="1"/>
  <c r="I13" i="34"/>
  <c r="I5" i="34"/>
  <c r="I68" i="33"/>
  <c r="I54" i="33"/>
  <c r="I35" i="33"/>
  <c r="I34" i="33"/>
  <c r="T26" i="33"/>
  <c r="I18" i="33"/>
  <c r="T12" i="33"/>
  <c r="I4" i="33"/>
  <c r="I68" i="32"/>
  <c r="I54" i="32"/>
  <c r="I35" i="32"/>
  <c r="I34" i="32"/>
  <c r="T26" i="32"/>
  <c r="I18" i="32"/>
  <c r="T12" i="32"/>
  <c r="I4" i="32"/>
  <c r="I68" i="31"/>
  <c r="I54" i="31"/>
  <c r="I35" i="31"/>
  <c r="I34" i="31"/>
  <c r="T26" i="31"/>
  <c r="I18" i="31"/>
  <c r="T12" i="31"/>
  <c r="I4" i="31"/>
  <c r="K17" i="46" l="1"/>
  <c r="J47" i="46"/>
  <c r="J6" i="46"/>
  <c r="J5" i="46"/>
  <c r="J10" i="46" s="1"/>
  <c r="J18" i="46" s="1"/>
  <c r="F47" i="46"/>
  <c r="F6" i="46"/>
  <c r="F5" i="46"/>
  <c r="I27" i="46"/>
  <c r="I9" i="36"/>
  <c r="I46" i="32"/>
  <c r="T4" i="33"/>
  <c r="T29" i="34"/>
  <c r="T4" i="32"/>
  <c r="I46" i="33"/>
  <c r="I10" i="33"/>
  <c r="I9" i="33" s="1"/>
  <c r="I10" i="32"/>
  <c r="I46" i="31"/>
  <c r="T4" i="31"/>
  <c r="I10" i="31"/>
  <c r="I47" i="46" l="1"/>
  <c r="I6" i="46"/>
  <c r="K6" i="46" s="1"/>
  <c r="I5" i="46"/>
  <c r="I10" i="46" s="1"/>
  <c r="I18" i="46" s="1"/>
  <c r="F10" i="46"/>
  <c r="F18" i="46" s="1"/>
  <c r="K27" i="46"/>
  <c r="K47" i="46" s="1"/>
  <c r="I9" i="32"/>
  <c r="I9" i="31"/>
  <c r="I13" i="29"/>
  <c r="T29" i="29" s="1"/>
  <c r="I5" i="29"/>
  <c r="I13" i="28"/>
  <c r="I5" i="28"/>
  <c r="T29" i="28" s="1"/>
  <c r="K5" i="46" l="1"/>
  <c r="K10" i="46" s="1"/>
  <c r="K18" i="46" s="1"/>
  <c r="I13" i="8"/>
  <c r="I5" i="8"/>
  <c r="T29" i="8" l="1"/>
</calcChain>
</file>

<file path=xl/sharedStrings.xml><?xml version="1.0" encoding="utf-8"?>
<sst xmlns="http://schemas.openxmlformats.org/spreadsheetml/2006/main" count="903" uniqueCount="173">
  <si>
    <t>人件費</t>
    <rPh sb="0" eb="3">
      <t>ジンケンヒ</t>
    </rPh>
    <phoneticPr fontId="1"/>
  </si>
  <si>
    <t>合計</t>
    <rPh sb="0" eb="2">
      <t>ゴウケイ</t>
    </rPh>
    <phoneticPr fontId="1"/>
  </si>
  <si>
    <t>１　総括表</t>
    <rPh sb="2" eb="4">
      <t>ソウカツ</t>
    </rPh>
    <rPh sb="4" eb="5">
      <t>ヒョウ</t>
    </rPh>
    <phoneticPr fontId="1"/>
  </si>
  <si>
    <t>(1) 収入</t>
    <rPh sb="4" eb="6">
      <t>シュウニュウ</t>
    </rPh>
    <phoneticPr fontId="1"/>
  </si>
  <si>
    <t>(2) 支出</t>
    <rPh sb="4" eb="6">
      <t>シシュツ</t>
    </rPh>
    <phoneticPr fontId="1"/>
  </si>
  <si>
    <t>項　　　　目</t>
    <rPh sb="0" eb="1">
      <t>コウ</t>
    </rPh>
    <rPh sb="5" eb="6">
      <t>メ</t>
    </rPh>
    <phoneticPr fontId="1"/>
  </si>
  <si>
    <t>項　目</t>
    <rPh sb="0" eb="1">
      <t>コウ</t>
    </rPh>
    <rPh sb="2" eb="3">
      <t>メ</t>
    </rPh>
    <phoneticPr fontId="1"/>
  </si>
  <si>
    <t>内　　　　　　　　　訳</t>
    <rPh sb="0" eb="1">
      <t>ウチ</t>
    </rPh>
    <rPh sb="10" eb="11">
      <t>ヤク</t>
    </rPh>
    <phoneticPr fontId="1"/>
  </si>
  <si>
    <t>【自主事業名】</t>
    <rPh sb="1" eb="3">
      <t>ジシュ</t>
    </rPh>
    <rPh sb="3" eb="5">
      <t>ジギョウ</t>
    </rPh>
    <rPh sb="5" eb="6">
      <t>メイ</t>
    </rPh>
    <phoneticPr fontId="1"/>
  </si>
  <si>
    <t>備考</t>
    <rPh sb="0" eb="2">
      <t>ビコウ</t>
    </rPh>
    <phoneticPr fontId="1"/>
  </si>
  <si>
    <t>③ 自主事業による収入</t>
    <rPh sb="2" eb="4">
      <t>ジシュ</t>
    </rPh>
    <rPh sb="4" eb="6">
      <t>ジギョウ</t>
    </rPh>
    <rPh sb="9" eb="11">
      <t>シュウニュウ</t>
    </rPh>
    <phoneticPr fontId="1"/>
  </si>
  <si>
    <t>項　　　　　目</t>
    <rPh sb="0" eb="1">
      <t>コウ</t>
    </rPh>
    <rPh sb="6" eb="7">
      <t>メ</t>
    </rPh>
    <phoneticPr fontId="1"/>
  </si>
  <si>
    <t>項　　　目</t>
    <rPh sb="0" eb="1">
      <t>コウ</t>
    </rPh>
    <rPh sb="4" eb="5">
      <t>メ</t>
    </rPh>
    <phoneticPr fontId="1"/>
  </si>
  <si>
    <t>(A) 収入合計</t>
    <rPh sb="4" eb="6">
      <t>シュウニュウ</t>
    </rPh>
    <rPh sb="6" eb="8">
      <t>ゴウケイ</t>
    </rPh>
    <phoneticPr fontId="1"/>
  </si>
  <si>
    <t>合計金額（千円）</t>
    <rPh sb="0" eb="2">
      <t>ゴウケイ</t>
    </rPh>
    <rPh sb="2" eb="4">
      <t>キンガク</t>
    </rPh>
    <phoneticPr fontId="1"/>
  </si>
  <si>
    <t>項目</t>
    <rPh sb="0" eb="2">
      <t>コウモク</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</si>
  <si>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</si>
  <si>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</si>
  <si>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燃料費</t>
    <rPh sb="0" eb="3">
      <t>ネンリョウヒ</t>
    </rPh>
    <phoneticPr fontId="1"/>
  </si>
  <si>
    <t>通信運搬費</t>
    <rPh sb="0" eb="2">
      <t>ツウシン</t>
    </rPh>
    <rPh sb="2" eb="4">
      <t>ウンパン</t>
    </rPh>
    <rPh sb="4" eb="5">
      <t>ヒ</t>
    </rPh>
    <phoneticPr fontId="1"/>
  </si>
  <si>
    <t>手数料</t>
    <rPh sb="0" eb="3">
      <t>テスウリョウ</t>
    </rPh>
    <phoneticPr fontId="1"/>
  </si>
  <si>
    <t>保険料</t>
    <rPh sb="0" eb="3">
      <t>ホケンリョウ</t>
    </rPh>
    <phoneticPr fontId="1"/>
  </si>
  <si>
    <t>積　算　内　訳</t>
    <rPh sb="0" eb="1">
      <t>セキ</t>
    </rPh>
    <rPh sb="2" eb="3">
      <t>ザン</t>
    </rPh>
    <rPh sb="4" eb="5">
      <t>ナイ</t>
    </rPh>
    <rPh sb="6" eb="7">
      <t>ヤク</t>
    </rPh>
    <phoneticPr fontId="1"/>
  </si>
  <si>
    <t>積　算　内　訳</t>
    <rPh sb="0" eb="1">
      <t>セキ</t>
    </rPh>
    <rPh sb="2" eb="3">
      <t>ザン</t>
    </rPh>
    <rPh sb="4" eb="5">
      <t>ウチ</t>
    </rPh>
    <rPh sb="6" eb="7">
      <t>ヤク</t>
    </rPh>
    <phoneticPr fontId="1"/>
  </si>
  <si>
    <t>小計</t>
    <rPh sb="0" eb="2">
      <t>ショウケイ</t>
    </rPh>
    <phoneticPr fontId="1"/>
  </si>
  <si>
    <t>積　　算　　内　　訳</t>
    <rPh sb="0" eb="1">
      <t>セキ</t>
    </rPh>
    <rPh sb="3" eb="4">
      <t>ザン</t>
    </rPh>
    <rPh sb="6" eb="7">
      <t>ウチ</t>
    </rPh>
    <rPh sb="9" eb="10">
      <t>ヤク</t>
    </rPh>
    <phoneticPr fontId="1"/>
  </si>
  <si>
    <t>小計</t>
    <rPh sb="0" eb="1">
      <t>ショウ</t>
    </rPh>
    <rPh sb="1" eb="2">
      <t>ケイ</t>
    </rPh>
    <phoneticPr fontId="1"/>
  </si>
  <si>
    <t>事業名</t>
    <rPh sb="0" eb="2">
      <t>ジギョウ</t>
    </rPh>
    <rPh sb="2" eb="3">
      <t>メイ</t>
    </rPh>
    <phoneticPr fontId="1"/>
  </si>
  <si>
    <t>委託費</t>
    <rPh sb="0" eb="2">
      <t>イタク</t>
    </rPh>
    <rPh sb="2" eb="3">
      <t>ヒ</t>
    </rPh>
    <phoneticPr fontId="1"/>
  </si>
  <si>
    <t>① 指定管理料　　（Ａ）</t>
    <rPh sb="2" eb="4">
      <t>シテイ</t>
    </rPh>
    <rPh sb="4" eb="6">
      <t>カンリ</t>
    </rPh>
    <rPh sb="6" eb="7">
      <t>リョウ</t>
    </rPh>
    <phoneticPr fontId="1"/>
  </si>
  <si>
    <t>（単位：千円）</t>
    <rPh sb="1" eb="3">
      <t>タンイ</t>
    </rPh>
    <rPh sb="4" eb="6">
      <t>センエン</t>
    </rPh>
    <phoneticPr fontId="1"/>
  </si>
  <si>
    <t>(B) 支出合計</t>
    <rPh sb="4" eb="6">
      <t>シシュツ</t>
    </rPh>
    <rPh sb="6" eb="8">
      <t>ゴウケイ</t>
    </rPh>
    <phoneticPr fontId="1"/>
  </si>
  <si>
    <t>※１　人件費には、報酬、賃金、手当のほか、社会保険料、福利厚生費などを含みます。</t>
    <rPh sb="3" eb="6">
      <t>ジンケンヒ</t>
    </rPh>
    <rPh sb="9" eb="11">
      <t>ホウシュウ</t>
    </rPh>
    <rPh sb="12" eb="14">
      <t>チンギン</t>
    </rPh>
    <rPh sb="15" eb="17">
      <t>テアテ</t>
    </rPh>
    <phoneticPr fontId="1"/>
  </si>
  <si>
    <t>※２　使用料には、自主事業により市に支払う占用料などを記述してください。　</t>
    <phoneticPr fontId="1"/>
  </si>
  <si>
    <t>※３　事業費には、自主事業による出演料などを記述してください。</t>
    <phoneticPr fontId="1"/>
  </si>
  <si>
    <t>※２　労働時間によって賃金を算定する職員については、１時間当たりの単価を明示してください。</t>
    <rPh sb="3" eb="5">
      <t>ロウドウ</t>
    </rPh>
    <rPh sb="5" eb="7">
      <t>ジカン</t>
    </rPh>
    <rPh sb="11" eb="13">
      <t>チンギン</t>
    </rPh>
    <rPh sb="14" eb="16">
      <t>サンテイ</t>
    </rPh>
    <rPh sb="18" eb="20">
      <t>ショクイン</t>
    </rPh>
    <rPh sb="27" eb="29">
      <t>ジカン</t>
    </rPh>
    <rPh sb="29" eb="30">
      <t>ア</t>
    </rPh>
    <rPh sb="33" eb="35">
      <t>タンカ</t>
    </rPh>
    <rPh sb="36" eb="38">
      <t>メイジ</t>
    </rPh>
    <phoneticPr fontId="1"/>
  </si>
  <si>
    <t>※５　管理に係る備品経費に指定管理料が充当される備品は、原則として市に所有権が帰属します。</t>
    <rPh sb="3" eb="5">
      <t>カンリ</t>
    </rPh>
    <rPh sb="6" eb="7">
      <t>カカ</t>
    </rPh>
    <rPh sb="8" eb="10">
      <t>ビヒン</t>
    </rPh>
    <rPh sb="10" eb="12">
      <t>ケイヒ</t>
    </rPh>
    <phoneticPr fontId="1"/>
  </si>
  <si>
    <t>※２　管理に係る備品経費は指定管理者が新たに購入する備品に係る経費です。
　　　 ただし、経費に指定管理料が充当される備品は、原則として市に所有権が帰属します。</t>
    <rPh sb="3" eb="5">
      <t>カンリ</t>
    </rPh>
    <rPh sb="6" eb="7">
      <t>カカ</t>
    </rPh>
    <rPh sb="8" eb="10">
      <t>ビヒン</t>
    </rPh>
    <rPh sb="10" eb="12">
      <t>ケイヒ</t>
    </rPh>
    <rPh sb="13" eb="15">
      <t>シテイ</t>
    </rPh>
    <rPh sb="15" eb="18">
      <t>カンリシャ</t>
    </rPh>
    <rPh sb="19" eb="20">
      <t>アラ</t>
    </rPh>
    <rPh sb="22" eb="24">
      <t>コウニュウ</t>
    </rPh>
    <rPh sb="26" eb="28">
      <t>ビヒン</t>
    </rPh>
    <rPh sb="29" eb="30">
      <t>カカ</t>
    </rPh>
    <rPh sb="31" eb="33">
      <t>ケイヒ</t>
    </rPh>
    <rPh sb="45" eb="47">
      <t>ケイヒ</t>
    </rPh>
    <rPh sb="48" eb="50">
      <t>シテイ</t>
    </rPh>
    <rPh sb="50" eb="52">
      <t>カンリ</t>
    </rPh>
    <rPh sb="52" eb="53">
      <t>リョウ</t>
    </rPh>
    <rPh sb="54" eb="56">
      <t>ジュウトウ</t>
    </rPh>
    <rPh sb="59" eb="61">
      <t>ビヒン</t>
    </rPh>
    <rPh sb="63" eb="65">
      <t>ゲンソク</t>
    </rPh>
    <rPh sb="68" eb="69">
      <t>シ</t>
    </rPh>
    <rPh sb="70" eb="73">
      <t>ショユウケン</t>
    </rPh>
    <rPh sb="74" eb="76">
      <t>キゾク</t>
    </rPh>
    <phoneticPr fontId="1"/>
  </si>
  <si>
    <t>※６　必要に応じて小区分を設定しても構いません。</t>
    <phoneticPr fontId="1"/>
  </si>
  <si>
    <t>ﾌｧﾐﾘｰ･ｻﾎﾟｰﾄ･ｾﾝﾀｰ事業</t>
    <rPh sb="16" eb="18">
      <t>ジギョウ</t>
    </rPh>
    <phoneticPr fontId="1"/>
  </si>
  <si>
    <t>小計①＋②</t>
    <rPh sb="0" eb="2">
      <t>ショウケイ</t>
    </rPh>
    <phoneticPr fontId="1"/>
  </si>
  <si>
    <t>管理運営経費①+②　　（Ｃ１）</t>
    <rPh sb="0" eb="2">
      <t>カンリ</t>
    </rPh>
    <rPh sb="2" eb="4">
      <t>ウンエイ</t>
    </rPh>
    <rPh sb="4" eb="6">
      <t>ケイヒ</t>
    </rPh>
    <phoneticPr fontId="1"/>
  </si>
  <si>
    <t>管理運営経費③+④　　（Ｃ２）</t>
    <rPh sb="0" eb="2">
      <t>カンリ</t>
    </rPh>
    <rPh sb="2" eb="4">
      <t>ウンエイ</t>
    </rPh>
    <rPh sb="4" eb="6">
      <t>ケイヒ</t>
    </rPh>
    <phoneticPr fontId="1"/>
  </si>
  <si>
    <t>利用者支援事業</t>
    <rPh sb="0" eb="3">
      <t>リヨウシャ</t>
    </rPh>
    <rPh sb="3" eb="5">
      <t>シエン</t>
    </rPh>
    <rPh sb="5" eb="7">
      <t>ジギョウ</t>
    </rPh>
    <phoneticPr fontId="1"/>
  </si>
  <si>
    <t>利用者支援事業・ﾌｧﾐﾘｰ･ｻﾎﾟｰﾄ･ｾﾝﾀｰ事業以外分</t>
    <rPh sb="0" eb="2">
      <t>リヨウ</t>
    </rPh>
    <rPh sb="2" eb="3">
      <t>シャ</t>
    </rPh>
    <rPh sb="3" eb="5">
      <t>シエン</t>
    </rPh>
    <rPh sb="5" eb="7">
      <t>ジギョウ</t>
    </rPh>
    <rPh sb="24" eb="26">
      <t>ジギョウ</t>
    </rPh>
    <rPh sb="26" eb="28">
      <t>イガイ</t>
    </rPh>
    <rPh sb="28" eb="29">
      <t>ブン</t>
    </rPh>
    <phoneticPr fontId="1"/>
  </si>
  <si>
    <t>① 管理運営費（利用者支援事業・ﾌｧﾐﾘｰ･ｻﾎﾟｰﾄ･ｾﾝﾀｰ事業以外分）</t>
    <rPh sb="2" eb="4">
      <t>カンリ</t>
    </rPh>
    <rPh sb="4" eb="6">
      <t>ウンエイ</t>
    </rPh>
    <rPh sb="6" eb="7">
      <t>ヒ</t>
    </rPh>
    <rPh sb="8" eb="11">
      <t>リヨウシャ</t>
    </rPh>
    <rPh sb="11" eb="13">
      <t>シエン</t>
    </rPh>
    <rPh sb="13" eb="15">
      <t>ジギョウ</t>
    </rPh>
    <rPh sb="32" eb="34">
      <t>ジギョウ</t>
    </rPh>
    <rPh sb="34" eb="36">
      <t>イガイ</t>
    </rPh>
    <rPh sb="36" eb="37">
      <t>ブン</t>
    </rPh>
    <phoneticPr fontId="1"/>
  </si>
  <si>
    <t>③管理運営費（利用者支援事業分）</t>
    <rPh sb="1" eb="3">
      <t>カンリ</t>
    </rPh>
    <rPh sb="3" eb="5">
      <t>ウンエイ</t>
    </rPh>
    <rPh sb="5" eb="6">
      <t>ヒ</t>
    </rPh>
    <rPh sb="7" eb="10">
      <t>リヨウシャ</t>
    </rPh>
    <rPh sb="10" eb="12">
      <t>シエン</t>
    </rPh>
    <rPh sb="12" eb="14">
      <t>ジギョウ</t>
    </rPh>
    <rPh sb="14" eb="15">
      <t>ブン</t>
    </rPh>
    <phoneticPr fontId="1"/>
  </si>
  <si>
    <t>⑤管理運営費（ﾌｧﾐﾘｰ･ｻﾎﾟｰﾄ･ｾﾝﾀｰ事業分）</t>
    <rPh sb="1" eb="3">
      <t>カンリ</t>
    </rPh>
    <rPh sb="3" eb="5">
      <t>ウンエイ</t>
    </rPh>
    <rPh sb="5" eb="6">
      <t>ヒ</t>
    </rPh>
    <rPh sb="23" eb="25">
      <t>ジギョウ</t>
    </rPh>
    <rPh sb="25" eb="26">
      <t>ブン</t>
    </rPh>
    <phoneticPr fontId="1"/>
  </si>
  <si>
    <t>⑦自主事業費</t>
    <rPh sb="1" eb="3">
      <t>ジシュ</t>
    </rPh>
    <rPh sb="3" eb="5">
      <t>ジギョウ</t>
    </rPh>
    <rPh sb="5" eb="6">
      <t>ヒ</t>
    </rPh>
    <phoneticPr fontId="1"/>
  </si>
  <si>
    <t>管理運営経費⑤+⑥　　（Ｃ３）</t>
    <rPh sb="0" eb="2">
      <t>カンリ</t>
    </rPh>
    <rPh sb="2" eb="4">
      <t>ウンエイ</t>
    </rPh>
    <rPh sb="4" eb="6">
      <t>ケイヒ</t>
    </rPh>
    <phoneticPr fontId="1"/>
  </si>
  <si>
    <t>提案書様式第１９号（収支予算書）</t>
    <rPh sb="0" eb="3">
      <t>テイアンショ</t>
    </rPh>
    <rPh sb="3" eb="5">
      <t>ヨウシキ</t>
    </rPh>
    <rPh sb="5" eb="6">
      <t>ダイ</t>
    </rPh>
    <rPh sb="8" eb="9">
      <t>ゴウ</t>
    </rPh>
    <rPh sb="10" eb="12">
      <t>シュウシ</t>
    </rPh>
    <rPh sb="12" eb="15">
      <t>ヨサンショ</t>
    </rPh>
    <phoneticPr fontId="1"/>
  </si>
  <si>
    <t>※１　自主事業は、収入は項目、支出は事業名ごとに記載してください。
　　　 自主事業の内訳は、様式第２１号の事業ごとに記載してください。</t>
    <rPh sb="3" eb="5">
      <t>ジシュ</t>
    </rPh>
    <rPh sb="5" eb="7">
      <t>ジギョウ</t>
    </rPh>
    <rPh sb="9" eb="11">
      <t>シュウニュウ</t>
    </rPh>
    <rPh sb="12" eb="14">
      <t>コウモク</t>
    </rPh>
    <rPh sb="15" eb="17">
      <t>シシュツ</t>
    </rPh>
    <rPh sb="18" eb="20">
      <t>ジギョウ</t>
    </rPh>
    <rPh sb="20" eb="21">
      <t>メイ</t>
    </rPh>
    <rPh sb="24" eb="26">
      <t>キサイ</t>
    </rPh>
    <rPh sb="47" eb="49">
      <t>ヨウシキ</t>
    </rPh>
    <rPh sb="49" eb="50">
      <t>ダイ</t>
    </rPh>
    <rPh sb="52" eb="53">
      <t>ゴウ</t>
    </rPh>
    <rPh sb="54" eb="56">
      <t>ジギョウ</t>
    </rPh>
    <phoneticPr fontId="1"/>
  </si>
  <si>
    <t>※３　指定管理料（Ａ）＝管理運営経費①＋②（Ｃ１）＋管理運営経費③＋④（Ｃ２）＋管理運営経費⑤＋⑥（Ｃ３）
　　　－その他収入（Ｂ）となるように記載してください。</t>
    <phoneticPr fontId="1"/>
  </si>
  <si>
    <t>②その他収入</t>
    <rPh sb="3" eb="4">
      <t>ホカ</t>
    </rPh>
    <rPh sb="4" eb="6">
      <t>シュウニュウ</t>
    </rPh>
    <phoneticPr fontId="1"/>
  </si>
  <si>
    <t>提案書様式第２０号（収支予算書）</t>
    <rPh sb="0" eb="3">
      <t>テイアンショ</t>
    </rPh>
    <rPh sb="3" eb="5">
      <t>ヨウシキ</t>
    </rPh>
    <rPh sb="5" eb="6">
      <t>ダイ</t>
    </rPh>
    <rPh sb="8" eb="9">
      <t>ゴウ</t>
    </rPh>
    <rPh sb="10" eb="12">
      <t>シュウシ</t>
    </rPh>
    <rPh sb="12" eb="15">
      <t>ヨサンショ</t>
    </rPh>
    <phoneticPr fontId="1"/>
  </si>
  <si>
    <t>③ 管理運営費（利用者支援事業分）</t>
    <rPh sb="2" eb="4">
      <t>カンリ</t>
    </rPh>
    <rPh sb="4" eb="6">
      <t>ウンエイ</t>
    </rPh>
    <rPh sb="6" eb="7">
      <t>ヒ</t>
    </rPh>
    <rPh sb="8" eb="11">
      <t>リヨウシャ</t>
    </rPh>
    <rPh sb="11" eb="13">
      <t>シエン</t>
    </rPh>
    <rPh sb="13" eb="15">
      <t>ジギョウ</t>
    </rPh>
    <rPh sb="15" eb="16">
      <t>ブン</t>
    </rPh>
    <phoneticPr fontId="1"/>
  </si>
  <si>
    <t>①市からの指定管理料</t>
    <rPh sb="1" eb="2">
      <t>シ</t>
    </rPh>
    <rPh sb="5" eb="7">
      <t>シテイ</t>
    </rPh>
    <rPh sb="7" eb="9">
      <t>カンリ</t>
    </rPh>
    <rPh sb="9" eb="10">
      <t>リョウ</t>
    </rPh>
    <phoneticPr fontId="1"/>
  </si>
  <si>
    <t>① 管理運営費（利用者支援事業・ファミリー・サポート・センター事業以外分）</t>
    <rPh sb="2" eb="4">
      <t>カンリ</t>
    </rPh>
    <rPh sb="4" eb="6">
      <t>ウンエイ</t>
    </rPh>
    <rPh sb="6" eb="7">
      <t>ヒ</t>
    </rPh>
    <rPh sb="8" eb="11">
      <t>リヨウシャ</t>
    </rPh>
    <rPh sb="11" eb="13">
      <t>シエン</t>
    </rPh>
    <rPh sb="13" eb="15">
      <t>ジギョウ</t>
    </rPh>
    <rPh sb="31" eb="33">
      <t>ジギョウ</t>
    </rPh>
    <rPh sb="33" eb="35">
      <t>イガイ</t>
    </rPh>
    <rPh sb="35" eb="36">
      <t>ブン</t>
    </rPh>
    <phoneticPr fontId="1"/>
  </si>
  <si>
    <t>⑤ 管理運営費（ファミリー・サポート・センター事業分）</t>
    <rPh sb="2" eb="4">
      <t>カンリ</t>
    </rPh>
    <rPh sb="4" eb="6">
      <t>ウンエイ</t>
    </rPh>
    <rPh sb="6" eb="7">
      <t>ヒ</t>
    </rPh>
    <rPh sb="23" eb="25">
      <t>ジギョウ</t>
    </rPh>
    <rPh sb="25" eb="26">
      <t>ブン</t>
    </rPh>
    <rPh sb="26" eb="27">
      <t>ガイブン</t>
    </rPh>
    <phoneticPr fontId="1"/>
  </si>
  <si>
    <t>⑥管理に係る備品購入費</t>
    <rPh sb="1" eb="3">
      <t>カンリ</t>
    </rPh>
    <rPh sb="4" eb="5">
      <t>カカ</t>
    </rPh>
    <rPh sb="6" eb="8">
      <t>ビヒン</t>
    </rPh>
    <rPh sb="8" eb="11">
      <t>コウニュウヒ</t>
    </rPh>
    <phoneticPr fontId="1"/>
  </si>
  <si>
    <t>④ 管理に係る備品購入費</t>
    <rPh sb="2" eb="4">
      <t>カンリ</t>
    </rPh>
    <rPh sb="5" eb="6">
      <t>カカ</t>
    </rPh>
    <rPh sb="7" eb="9">
      <t>ビヒン</t>
    </rPh>
    <rPh sb="9" eb="12">
      <t>コウニュウヒ</t>
    </rPh>
    <phoneticPr fontId="1"/>
  </si>
  <si>
    <t>② 管理に係る備品購入費</t>
    <rPh sb="2" eb="4">
      <t>カンリ</t>
    </rPh>
    <rPh sb="5" eb="6">
      <t>カカ</t>
    </rPh>
    <rPh sb="7" eb="9">
      <t>ビヒン</t>
    </rPh>
    <rPh sb="9" eb="12">
      <t>コウニュウヒ</t>
    </rPh>
    <phoneticPr fontId="1"/>
  </si>
  <si>
    <t>※３　本社経費や間接費などを経費に含める場合は、その算定根拠、配賦基準を提案書様式
　　　第１３－２号に明記してください。</t>
    <phoneticPr fontId="1"/>
  </si>
  <si>
    <t>※４　委託費には、再委託に要する費用を記述してください。</t>
  </si>
  <si>
    <t>提案書様式第２１号（収支予算書）</t>
    <rPh sb="0" eb="3">
      <t>テイアンショ</t>
    </rPh>
    <rPh sb="3" eb="5">
      <t>ヨウシキ</t>
    </rPh>
    <rPh sb="5" eb="6">
      <t>ダイ</t>
    </rPh>
    <rPh sb="8" eb="9">
      <t>ゴウ</t>
    </rPh>
    <rPh sb="10" eb="12">
      <t>シュウシ</t>
    </rPh>
    <rPh sb="12" eb="15">
      <t>ヨサンショ</t>
    </rPh>
    <phoneticPr fontId="1"/>
  </si>
  <si>
    <t>収支(A)-(B)</t>
    <rPh sb="0" eb="2">
      <t>シュウシ</t>
    </rPh>
    <phoneticPr fontId="1"/>
  </si>
  <si>
    <t>※１　人件費、事務費・管理費、委託費は、提案書様式第２０号と同様に記述してください。</t>
    <phoneticPr fontId="1"/>
  </si>
  <si>
    <t>※４　必要に応じて小区分を設定しても構いません。</t>
    <phoneticPr fontId="1"/>
  </si>
  <si>
    <t>② その他収入　　（Ｂ）</t>
    <rPh sb="4" eb="5">
      <t>ホカ</t>
    </rPh>
    <rPh sb="5" eb="7">
      <t>シュウニュウ</t>
    </rPh>
    <phoneticPr fontId="1"/>
  </si>
  <si>
    <t>②管理に係る備品経費</t>
    <rPh sb="1" eb="3">
      <t>カンリ</t>
    </rPh>
    <rPh sb="4" eb="5">
      <t>カカ</t>
    </rPh>
    <rPh sb="6" eb="8">
      <t>ビヒン</t>
    </rPh>
    <rPh sb="8" eb="10">
      <t>ケイヒ</t>
    </rPh>
    <phoneticPr fontId="1"/>
  </si>
  <si>
    <t>④管理に係る備品経費</t>
    <rPh sb="1" eb="3">
      <t>カンリ</t>
    </rPh>
    <rPh sb="4" eb="5">
      <t>カカ</t>
    </rPh>
    <rPh sb="6" eb="8">
      <t>ビヒン</t>
    </rPh>
    <rPh sb="8" eb="10">
      <t>ケイヒ</t>
    </rPh>
    <phoneticPr fontId="1"/>
  </si>
  <si>
    <t>⑥管理に係る備品経費</t>
    <rPh sb="1" eb="3">
      <t>カンリ</t>
    </rPh>
    <rPh sb="4" eb="5">
      <t>カカ</t>
    </rPh>
    <rPh sb="6" eb="8">
      <t>ビヒン</t>
    </rPh>
    <rPh sb="8" eb="10">
      <t>ケイヒ</t>
    </rPh>
    <phoneticPr fontId="1"/>
  </si>
  <si>
    <t>事業費</t>
    <rPh sb="0" eb="2">
      <t>ジギョウ</t>
    </rPh>
    <rPh sb="2" eb="3">
      <t>ヒ</t>
    </rPh>
    <phoneticPr fontId="1"/>
  </si>
  <si>
    <t>※８　経費の見積に当たって、平成２９年４月以降の消費税及び地方消費税の税率は１０％として
　　　ください。</t>
    <rPh sb="3" eb="5">
      <t>ケイヒ</t>
    </rPh>
    <rPh sb="6" eb="8">
      <t>ミツモリ</t>
    </rPh>
    <rPh sb="9" eb="10">
      <t>ア</t>
    </rPh>
    <rPh sb="14" eb="16">
      <t>ヘイセイ</t>
    </rPh>
    <rPh sb="18" eb="19">
      <t>ネン</t>
    </rPh>
    <rPh sb="20" eb="23">
      <t>ガツイコウ</t>
    </rPh>
    <rPh sb="24" eb="27">
      <t>ショウヒゼイ</t>
    </rPh>
    <rPh sb="27" eb="28">
      <t>オヨ</t>
    </rPh>
    <rPh sb="29" eb="31">
      <t>チホウ</t>
    </rPh>
    <rPh sb="31" eb="34">
      <t>ショウヒゼイ</t>
    </rPh>
    <rPh sb="35" eb="37">
      <t>ゼイリツ</t>
    </rPh>
    <phoneticPr fontId="1"/>
  </si>
  <si>
    <t>※４　⑤管理運営費(ファミリー・サポート・センター事業分）の中に、３市間での事業連携に伴う広報啓発活動の実施に
　　　関する費用８０千円を含めてください。</t>
    <rPh sb="4" eb="6">
      <t>カンリ</t>
    </rPh>
    <rPh sb="6" eb="8">
      <t>ウンエイ</t>
    </rPh>
    <rPh sb="8" eb="9">
      <t>ヒ</t>
    </rPh>
    <rPh sb="25" eb="27">
      <t>ジギョウ</t>
    </rPh>
    <rPh sb="27" eb="28">
      <t>ブン</t>
    </rPh>
    <rPh sb="30" eb="31">
      <t>ナカ</t>
    </rPh>
    <rPh sb="34" eb="35">
      <t>シ</t>
    </rPh>
    <rPh sb="35" eb="36">
      <t>カン</t>
    </rPh>
    <rPh sb="38" eb="40">
      <t>ジギョウ</t>
    </rPh>
    <rPh sb="40" eb="42">
      <t>レンケイ</t>
    </rPh>
    <rPh sb="43" eb="44">
      <t>トモナ</t>
    </rPh>
    <rPh sb="45" eb="47">
      <t>コウホウ</t>
    </rPh>
    <rPh sb="47" eb="49">
      <t>ケイハツ</t>
    </rPh>
    <rPh sb="49" eb="51">
      <t>カツドウ</t>
    </rPh>
    <rPh sb="52" eb="54">
      <t>ジッシ</t>
    </rPh>
    <rPh sb="59" eb="60">
      <t>カン</t>
    </rPh>
    <rPh sb="62" eb="64">
      <t>ヒヨウ</t>
    </rPh>
    <rPh sb="66" eb="68">
      <t>センエン</t>
    </rPh>
    <rPh sb="69" eb="70">
      <t>フク</t>
    </rPh>
    <phoneticPr fontId="1"/>
  </si>
  <si>
    <t>※７　⑤管理運営費(ファミリー・サポート・センター事業分）の中に、３市間での事業連携に伴う
　　　広報啓発活動の実施に関する費用８０千円を含めてください。</t>
    <rPh sb="4" eb="6">
      <t>カンリ</t>
    </rPh>
    <rPh sb="6" eb="9">
      <t>ウンエイヒ</t>
    </rPh>
    <rPh sb="25" eb="27">
      <t>ジギョウ</t>
    </rPh>
    <rPh sb="27" eb="28">
      <t>ブン</t>
    </rPh>
    <rPh sb="30" eb="31">
      <t>ナカ</t>
    </rPh>
    <rPh sb="34" eb="35">
      <t>シ</t>
    </rPh>
    <rPh sb="35" eb="36">
      <t>カン</t>
    </rPh>
    <rPh sb="38" eb="40">
      <t>ジギョウ</t>
    </rPh>
    <rPh sb="40" eb="42">
      <t>レンケイ</t>
    </rPh>
    <rPh sb="43" eb="44">
      <t>トモナ</t>
    </rPh>
    <rPh sb="49" eb="51">
      <t>コウホウ</t>
    </rPh>
    <rPh sb="51" eb="53">
      <t>ケイハツ</t>
    </rPh>
    <rPh sb="53" eb="55">
      <t>カツドウ</t>
    </rPh>
    <rPh sb="56" eb="58">
      <t>ジッシ</t>
    </rPh>
    <rPh sb="59" eb="60">
      <t>カン</t>
    </rPh>
    <rPh sb="62" eb="64">
      <t>ヒヨウ</t>
    </rPh>
    <rPh sb="66" eb="67">
      <t>ゼン</t>
    </rPh>
    <rPh sb="67" eb="68">
      <t>エン</t>
    </rPh>
    <rPh sb="69" eb="70">
      <t>フク</t>
    </rPh>
    <phoneticPr fontId="1"/>
  </si>
  <si>
    <t>繰入金（法人負担金）</t>
    <rPh sb="0" eb="2">
      <t>クリイレ</t>
    </rPh>
    <rPh sb="2" eb="3">
      <t>キン</t>
    </rPh>
    <rPh sb="4" eb="6">
      <t>ホウジン</t>
    </rPh>
    <rPh sb="6" eb="8">
      <t>フタン</t>
    </rPh>
    <rPh sb="8" eb="9">
      <t>キン</t>
    </rPh>
    <phoneticPr fontId="1"/>
  </si>
  <si>
    <t>事業費・管理費</t>
    <rPh sb="0" eb="2">
      <t>ジギョウ</t>
    </rPh>
    <rPh sb="2" eb="3">
      <t>ヒ</t>
    </rPh>
    <rPh sb="4" eb="7">
      <t>カンリヒ</t>
    </rPh>
    <phoneticPr fontId="1"/>
  </si>
  <si>
    <t>自主事業参加費</t>
    <rPh sb="0" eb="2">
      <t>ジシュ</t>
    </rPh>
    <rPh sb="2" eb="4">
      <t>ジギョウ</t>
    </rPh>
    <rPh sb="4" eb="7">
      <t>サンカヒ</t>
    </rPh>
    <phoneticPr fontId="1"/>
  </si>
  <si>
    <t>①必要経費（資料代等）</t>
    <rPh sb="1" eb="3">
      <t>ヒツヨウ</t>
    </rPh>
    <rPh sb="3" eb="5">
      <t>ケイヒ</t>
    </rPh>
    <rPh sb="6" eb="8">
      <t>シリョウ</t>
    </rPh>
    <rPh sb="8" eb="9">
      <t>ダイ</t>
    </rPh>
    <rPh sb="9" eb="10">
      <t>トウ</t>
    </rPh>
    <phoneticPr fontId="1"/>
  </si>
  <si>
    <t>雑収入、利子</t>
    <rPh sb="0" eb="1">
      <t>ザツ</t>
    </rPh>
    <rPh sb="1" eb="2">
      <t>シュウ</t>
    </rPh>
    <rPh sb="2" eb="3">
      <t>ニュウ</t>
    </rPh>
    <rPh sb="4" eb="6">
      <t>リシ</t>
    </rPh>
    <phoneticPr fontId="1"/>
  </si>
  <si>
    <t>・常勤職員給与</t>
    <rPh sb="1" eb="3">
      <t>ジョウキン</t>
    </rPh>
    <rPh sb="3" eb="5">
      <t>ショクイン</t>
    </rPh>
    <rPh sb="5" eb="7">
      <t>キュウヨ</t>
    </rPh>
    <phoneticPr fontId="1"/>
  </si>
  <si>
    <t>・非常勤職員給与</t>
    <rPh sb="1" eb="4">
      <t>ヒジョウキン</t>
    </rPh>
    <rPh sb="4" eb="6">
      <t>ショクイン</t>
    </rPh>
    <rPh sb="6" eb="8">
      <t>キュウヨ</t>
    </rPh>
    <phoneticPr fontId="1"/>
  </si>
  <si>
    <t>・賞与手当</t>
    <rPh sb="1" eb="3">
      <t>ショウヨ</t>
    </rPh>
    <rPh sb="3" eb="5">
      <t>テアテ</t>
    </rPh>
    <phoneticPr fontId="1"/>
  </si>
  <si>
    <t>・福利厚生費</t>
    <rPh sb="1" eb="3">
      <t>フクリ</t>
    </rPh>
    <rPh sb="3" eb="6">
      <t>コウセイヒ</t>
    </rPh>
    <phoneticPr fontId="1"/>
  </si>
  <si>
    <t>・退職給付金</t>
    <rPh sb="1" eb="3">
      <t>タイショク</t>
    </rPh>
    <rPh sb="3" eb="5">
      <t>キュウフ</t>
    </rPh>
    <rPh sb="5" eb="6">
      <t>キン</t>
    </rPh>
    <phoneticPr fontId="1"/>
  </si>
  <si>
    <t>・職員諸手当（通勤、管理職、特殊業務等）</t>
    <rPh sb="1" eb="3">
      <t>ショクイン</t>
    </rPh>
    <rPh sb="3" eb="6">
      <t>ショテアテ</t>
    </rPh>
    <rPh sb="7" eb="9">
      <t>ツウキン</t>
    </rPh>
    <rPh sb="10" eb="12">
      <t>カンリ</t>
    </rPh>
    <rPh sb="12" eb="13">
      <t>ショク</t>
    </rPh>
    <rPh sb="14" eb="16">
      <t>トクシュ</t>
    </rPh>
    <rPh sb="16" eb="18">
      <t>ギョウム</t>
    </rPh>
    <rPh sb="18" eb="19">
      <t>トウ</t>
    </rPh>
    <phoneticPr fontId="1"/>
  </si>
  <si>
    <t>○人件費計</t>
    <rPh sb="1" eb="4">
      <t>ジンケンヒ</t>
    </rPh>
    <rPh sb="4" eb="5">
      <t>ケイ</t>
    </rPh>
    <phoneticPr fontId="1"/>
  </si>
  <si>
    <t>会議費</t>
    <rPh sb="0" eb="3">
      <t>カイギヒ</t>
    </rPh>
    <phoneticPr fontId="1"/>
  </si>
  <si>
    <t>ﾎﾞﾗﾝﾃｨｱ経費</t>
    <rPh sb="7" eb="9">
      <t>ケイヒ</t>
    </rPh>
    <phoneticPr fontId="1"/>
  </si>
  <si>
    <t>旅費交通費</t>
    <rPh sb="0" eb="2">
      <t>リョヒ</t>
    </rPh>
    <rPh sb="2" eb="4">
      <t>コウツウ</t>
    </rPh>
    <rPh sb="4" eb="5">
      <t>ヒ</t>
    </rPh>
    <phoneticPr fontId="1"/>
  </si>
  <si>
    <t>備品購入費</t>
    <rPh sb="0" eb="2">
      <t>ビヒン</t>
    </rPh>
    <rPh sb="2" eb="5">
      <t>コウニュウヒ</t>
    </rPh>
    <phoneticPr fontId="1"/>
  </si>
  <si>
    <t>光熱水費</t>
    <rPh sb="0" eb="4">
      <t>コウネツスイヒ</t>
    </rPh>
    <phoneticPr fontId="1"/>
  </si>
  <si>
    <t>賃借料</t>
    <rPh sb="0" eb="3">
      <t>チンシャクリョウ</t>
    </rPh>
    <phoneticPr fontId="1"/>
  </si>
  <si>
    <t>雑費</t>
    <rPh sb="0" eb="2">
      <t>ザッピ</t>
    </rPh>
    <phoneticPr fontId="1"/>
  </si>
  <si>
    <t>一般管理費</t>
    <rPh sb="0" eb="2">
      <t>イッパン</t>
    </rPh>
    <rPh sb="2" eb="5">
      <t>カンリヒ</t>
    </rPh>
    <phoneticPr fontId="1"/>
  </si>
  <si>
    <t>修繕費</t>
    <rPh sb="0" eb="3">
      <t>シュウゼンヒ</t>
    </rPh>
    <phoneticPr fontId="1"/>
  </si>
  <si>
    <t>○事業費計</t>
    <rPh sb="1" eb="3">
      <t>ジギョウ</t>
    </rPh>
    <rPh sb="3" eb="4">
      <t>ヒ</t>
    </rPh>
    <rPh sb="4" eb="5">
      <t>ケイ</t>
    </rPh>
    <phoneticPr fontId="1"/>
  </si>
  <si>
    <t>・ボランティアに係る諸経費</t>
    <rPh sb="8" eb="9">
      <t>カカ</t>
    </rPh>
    <rPh sb="10" eb="13">
      <t>ショケイヒ</t>
    </rPh>
    <phoneticPr fontId="1"/>
  </si>
  <si>
    <t>・出張等に係る交通費等</t>
    <rPh sb="1" eb="3">
      <t>シュッチョウ</t>
    </rPh>
    <rPh sb="3" eb="4">
      <t>トウ</t>
    </rPh>
    <rPh sb="5" eb="6">
      <t>カカ</t>
    </rPh>
    <rPh sb="7" eb="10">
      <t>コウツウヒ</t>
    </rPh>
    <rPh sb="10" eb="11">
      <t>トウ</t>
    </rPh>
    <phoneticPr fontId="1"/>
  </si>
  <si>
    <t>・電話・切手等の通信用経費</t>
    <rPh sb="1" eb="3">
      <t>デンワ</t>
    </rPh>
    <rPh sb="4" eb="6">
      <t>キッテ</t>
    </rPh>
    <rPh sb="6" eb="7">
      <t>トウ</t>
    </rPh>
    <rPh sb="8" eb="11">
      <t>ツウシンヨウ</t>
    </rPh>
    <rPh sb="11" eb="13">
      <t>ケイヒ</t>
    </rPh>
    <phoneticPr fontId="1"/>
  </si>
  <si>
    <t>・3万円以上の備品購入費</t>
    <rPh sb="2" eb="6">
      <t>マンエンイジョウ</t>
    </rPh>
    <rPh sb="7" eb="9">
      <t>ビヒン</t>
    </rPh>
    <rPh sb="9" eb="12">
      <t>コウニュウヒ</t>
    </rPh>
    <phoneticPr fontId="1"/>
  </si>
  <si>
    <t>・日常の消耗品費やﾊﾟﾌｫｰﾏﾝｽﾁｬｰｼﾞ等</t>
    <rPh sb="1" eb="3">
      <t>ニチジョウ</t>
    </rPh>
    <rPh sb="4" eb="6">
      <t>ショウモウ</t>
    </rPh>
    <rPh sb="6" eb="7">
      <t>ヒン</t>
    </rPh>
    <rPh sb="7" eb="8">
      <t>ヒ</t>
    </rPh>
    <rPh sb="22" eb="23">
      <t>トウ</t>
    </rPh>
    <phoneticPr fontId="1"/>
  </si>
  <si>
    <t>・印刷製本に係る経費</t>
    <rPh sb="1" eb="3">
      <t>インサツ</t>
    </rPh>
    <rPh sb="3" eb="5">
      <t>セイホン</t>
    </rPh>
    <rPh sb="6" eb="7">
      <t>カカ</t>
    </rPh>
    <rPh sb="8" eb="10">
      <t>ケイヒ</t>
    </rPh>
    <phoneticPr fontId="1"/>
  </si>
  <si>
    <t>・保険加入料金</t>
    <rPh sb="1" eb="3">
      <t>ホケン</t>
    </rPh>
    <rPh sb="3" eb="5">
      <t>カニュウ</t>
    </rPh>
    <rPh sb="5" eb="7">
      <t>リョウキン</t>
    </rPh>
    <phoneticPr fontId="1"/>
  </si>
  <si>
    <t>・振込手数料等</t>
    <rPh sb="1" eb="3">
      <t>フリコミ</t>
    </rPh>
    <rPh sb="3" eb="6">
      <t>テスウリョウ</t>
    </rPh>
    <rPh sb="6" eb="7">
      <t>トウ</t>
    </rPh>
    <phoneticPr fontId="1"/>
  </si>
  <si>
    <t>・管理組合に支払う光熱水費等</t>
    <rPh sb="1" eb="3">
      <t>カンリ</t>
    </rPh>
    <rPh sb="3" eb="5">
      <t>クミアイ</t>
    </rPh>
    <rPh sb="6" eb="8">
      <t>シハラ</t>
    </rPh>
    <rPh sb="9" eb="13">
      <t>コウネツスイヒ</t>
    </rPh>
    <rPh sb="13" eb="14">
      <t>トウ</t>
    </rPh>
    <phoneticPr fontId="1"/>
  </si>
  <si>
    <t>・リース料、駐車場等</t>
    <rPh sb="4" eb="5">
      <t>リョウ</t>
    </rPh>
    <rPh sb="6" eb="9">
      <t>チュウシャジョウ</t>
    </rPh>
    <rPh sb="9" eb="10">
      <t>トウ</t>
    </rPh>
    <phoneticPr fontId="1"/>
  </si>
  <si>
    <t>・その他経費</t>
    <rPh sb="3" eb="4">
      <t>ホカ</t>
    </rPh>
    <rPh sb="4" eb="6">
      <t>ケイヒ</t>
    </rPh>
    <phoneticPr fontId="1"/>
  </si>
  <si>
    <t>・保守契約料、会計指導料等</t>
    <rPh sb="1" eb="3">
      <t>ホシュ</t>
    </rPh>
    <rPh sb="3" eb="6">
      <t>ケイヤクリョウ</t>
    </rPh>
    <rPh sb="7" eb="9">
      <t>カイケイ</t>
    </rPh>
    <rPh sb="9" eb="11">
      <t>シドウ</t>
    </rPh>
    <rPh sb="11" eb="12">
      <t>リョウ</t>
    </rPh>
    <rPh sb="12" eb="13">
      <t>トウ</t>
    </rPh>
    <phoneticPr fontId="1"/>
  </si>
  <si>
    <t>事業費・
管理費</t>
    <rPh sb="0" eb="3">
      <t>ジギョウヒ</t>
    </rPh>
    <rPh sb="5" eb="8">
      <t>カンリヒ</t>
    </rPh>
    <phoneticPr fontId="1"/>
  </si>
  <si>
    <t>○事業費計</t>
    <rPh sb="1" eb="4">
      <t>ジギョウヒ</t>
    </rPh>
    <rPh sb="4" eb="5">
      <t>ケイ</t>
    </rPh>
    <phoneticPr fontId="1"/>
  </si>
  <si>
    <t>・給与手当</t>
    <rPh sb="1" eb="3">
      <t>キュウヨ</t>
    </rPh>
    <rPh sb="3" eb="5">
      <t>テアテ</t>
    </rPh>
    <phoneticPr fontId="1"/>
  </si>
  <si>
    <t>・通信運搬費</t>
    <rPh sb="1" eb="3">
      <t>ツウシン</t>
    </rPh>
    <rPh sb="3" eb="5">
      <t>ウンパン</t>
    </rPh>
    <rPh sb="5" eb="6">
      <t>ヒ</t>
    </rPh>
    <phoneticPr fontId="1"/>
  </si>
  <si>
    <t>・消耗品費</t>
    <rPh sb="1" eb="3">
      <t>ショウモウ</t>
    </rPh>
    <rPh sb="3" eb="4">
      <t>ヒン</t>
    </rPh>
    <rPh sb="4" eb="5">
      <t>ヒ</t>
    </rPh>
    <phoneticPr fontId="1"/>
  </si>
  <si>
    <t>・印刷製本費</t>
    <rPh sb="1" eb="3">
      <t>インサツ</t>
    </rPh>
    <rPh sb="3" eb="5">
      <t>セイホン</t>
    </rPh>
    <rPh sb="5" eb="6">
      <t>ヒ</t>
    </rPh>
    <phoneticPr fontId="1"/>
  </si>
  <si>
    <t>・雑費</t>
    <rPh sb="1" eb="3">
      <t>ザッピ</t>
    </rPh>
    <phoneticPr fontId="1"/>
  </si>
  <si>
    <t>事業費</t>
    <rPh sb="0" eb="3">
      <t>ジギョウヒ</t>
    </rPh>
    <phoneticPr fontId="1"/>
  </si>
  <si>
    <t>・常勤給与</t>
    <rPh sb="1" eb="3">
      <t>ジョウキン</t>
    </rPh>
    <rPh sb="3" eb="5">
      <t>キュウヨ</t>
    </rPh>
    <phoneticPr fontId="1"/>
  </si>
  <si>
    <t>・非常勤給与</t>
    <rPh sb="1" eb="4">
      <t>ヒジョウキン</t>
    </rPh>
    <rPh sb="4" eb="6">
      <t>キュウヨ</t>
    </rPh>
    <phoneticPr fontId="1"/>
  </si>
  <si>
    <t>・諸手当</t>
    <rPh sb="1" eb="4">
      <t>ショテアテ</t>
    </rPh>
    <phoneticPr fontId="1"/>
  </si>
  <si>
    <t>・福利厚生費</t>
    <rPh sb="1" eb="6">
      <t>フクリコウセイヒ</t>
    </rPh>
    <phoneticPr fontId="1"/>
  </si>
  <si>
    <t>広報活動費</t>
    <rPh sb="0" eb="2">
      <t>コウホウ</t>
    </rPh>
    <rPh sb="2" eb="4">
      <t>カツドウ</t>
    </rPh>
    <rPh sb="4" eb="5">
      <t>ヒ</t>
    </rPh>
    <phoneticPr fontId="1"/>
  </si>
  <si>
    <t>諸謝金</t>
    <rPh sb="0" eb="3">
      <t>ショシャキン</t>
    </rPh>
    <phoneticPr fontId="1"/>
  </si>
  <si>
    <t>自主事業</t>
    <rPh sb="0" eb="2">
      <t>ジシュ</t>
    </rPh>
    <rPh sb="2" eb="4">
      <t>ジギョウ</t>
    </rPh>
    <phoneticPr fontId="1"/>
  </si>
  <si>
    <t>繰入金</t>
    <rPh sb="0" eb="2">
      <t>クリイレ</t>
    </rPh>
    <rPh sb="2" eb="3">
      <t>キン</t>
    </rPh>
    <phoneticPr fontId="1"/>
  </si>
  <si>
    <t>自主事業参加費等</t>
    <rPh sb="0" eb="2">
      <t>ジシュ</t>
    </rPh>
    <rPh sb="2" eb="4">
      <t>ジギョウ</t>
    </rPh>
    <rPh sb="4" eb="7">
      <t>サンカヒ</t>
    </rPh>
    <rPh sb="7" eb="8">
      <t>トウ</t>
    </rPh>
    <phoneticPr fontId="1"/>
  </si>
  <si>
    <t>本部会計からの繰入金</t>
    <rPh sb="0" eb="2">
      <t>ホンブ</t>
    </rPh>
    <rPh sb="2" eb="4">
      <t>カイケイ</t>
    </rPh>
    <rPh sb="7" eb="9">
      <t>クリイレ</t>
    </rPh>
    <rPh sb="9" eb="10">
      <t>キン</t>
    </rPh>
    <phoneticPr fontId="1"/>
  </si>
  <si>
    <t>講師料</t>
    <rPh sb="0" eb="2">
      <t>コウシ</t>
    </rPh>
    <rPh sb="2" eb="3">
      <t>リョウ</t>
    </rPh>
    <phoneticPr fontId="1"/>
  </si>
  <si>
    <t>講座等の講師代として</t>
    <rPh sb="0" eb="2">
      <t>コウザ</t>
    </rPh>
    <rPh sb="2" eb="3">
      <t>トウ</t>
    </rPh>
    <rPh sb="4" eb="6">
      <t>コウシ</t>
    </rPh>
    <rPh sb="6" eb="7">
      <t>ダイ</t>
    </rPh>
    <phoneticPr fontId="1"/>
  </si>
  <si>
    <t>資料代・経費</t>
    <rPh sb="0" eb="3">
      <t>シリョウダイ</t>
    </rPh>
    <rPh sb="4" eb="6">
      <t>ケイヒ</t>
    </rPh>
    <phoneticPr fontId="1"/>
  </si>
  <si>
    <t>講座の資料及び必要経費として</t>
    <rPh sb="0" eb="2">
      <t>コウザ</t>
    </rPh>
    <rPh sb="3" eb="5">
      <t>シリョウ</t>
    </rPh>
    <rPh sb="5" eb="6">
      <t>オヨ</t>
    </rPh>
    <rPh sb="7" eb="9">
      <t>ヒツヨウ</t>
    </rPh>
    <rPh sb="9" eb="11">
      <t>ケイヒ</t>
    </rPh>
    <phoneticPr fontId="1"/>
  </si>
  <si>
    <t>名札販売収入</t>
    <rPh sb="0" eb="2">
      <t>ナフダ</t>
    </rPh>
    <rPh sb="2" eb="4">
      <t>ハンバイ</t>
    </rPh>
    <rPh sb="4" eb="6">
      <t>シュウニュウ</t>
    </rPh>
    <phoneticPr fontId="1"/>
  </si>
  <si>
    <t>③名札購入額</t>
    <rPh sb="1" eb="3">
      <t>ナフダ</t>
    </rPh>
    <rPh sb="3" eb="5">
      <t>コウニュウ</t>
    </rPh>
    <rPh sb="5" eb="6">
      <t>ガク</t>
    </rPh>
    <phoneticPr fontId="1"/>
  </si>
  <si>
    <t>名札販売</t>
    <rPh sb="0" eb="2">
      <t>ナフダ</t>
    </rPh>
    <rPh sb="2" eb="4">
      <t>ハンバイ</t>
    </rPh>
    <phoneticPr fontId="1"/>
  </si>
  <si>
    <t>名札入れの販売</t>
    <rPh sb="0" eb="2">
      <t>ナフダ</t>
    </rPh>
    <rPh sb="2" eb="3">
      <t>イ</t>
    </rPh>
    <rPh sb="5" eb="7">
      <t>ハンバイ</t>
    </rPh>
    <phoneticPr fontId="1"/>
  </si>
  <si>
    <t>名札入購入費</t>
    <rPh sb="0" eb="2">
      <t>ナフダ</t>
    </rPh>
    <rPh sb="2" eb="3">
      <t>イ</t>
    </rPh>
    <rPh sb="3" eb="5">
      <t>コウニュウ</t>
    </rPh>
    <rPh sb="5" eb="6">
      <t>ヒ</t>
    </rPh>
    <phoneticPr fontId="1"/>
  </si>
  <si>
    <t>名札入れの購入に係る経費</t>
    <rPh sb="0" eb="2">
      <t>ナフダ</t>
    </rPh>
    <rPh sb="2" eb="3">
      <t>イ</t>
    </rPh>
    <rPh sb="5" eb="7">
      <t>コウニュウ</t>
    </rPh>
    <rPh sb="8" eb="9">
      <t>カカ</t>
    </rPh>
    <rPh sb="10" eb="12">
      <t>ケイヒ</t>
    </rPh>
    <phoneticPr fontId="1"/>
  </si>
  <si>
    <t>研修費負担金</t>
    <rPh sb="0" eb="2">
      <t>ケンシュウ</t>
    </rPh>
    <rPh sb="2" eb="3">
      <t>ヒ</t>
    </rPh>
    <rPh sb="3" eb="5">
      <t>フタン</t>
    </rPh>
    <rPh sb="5" eb="6">
      <t>キン</t>
    </rPh>
    <phoneticPr fontId="1"/>
  </si>
  <si>
    <t>・会費・参加負担金等</t>
    <rPh sb="1" eb="3">
      <t>カイヒ</t>
    </rPh>
    <rPh sb="4" eb="6">
      <t>サンカ</t>
    </rPh>
    <rPh sb="6" eb="8">
      <t>フタン</t>
    </rPh>
    <rPh sb="8" eb="9">
      <t>キン</t>
    </rPh>
    <rPh sb="9" eb="10">
      <t>トウ</t>
    </rPh>
    <phoneticPr fontId="1"/>
  </si>
  <si>
    <t>②講師料</t>
    <rPh sb="1" eb="3">
      <t>コウシ</t>
    </rPh>
    <rPh sb="3" eb="4">
      <t>リョウ</t>
    </rPh>
    <phoneticPr fontId="1"/>
  </si>
  <si>
    <t>〇委託費</t>
    <rPh sb="1" eb="3">
      <t>イタク</t>
    </rPh>
    <rPh sb="3" eb="4">
      <t>ヒ</t>
    </rPh>
    <phoneticPr fontId="1"/>
  </si>
  <si>
    <t>・退職給付金</t>
    <rPh sb="1" eb="3">
      <t>タイショク</t>
    </rPh>
    <rPh sb="3" eb="5">
      <t>キュウフ</t>
    </rPh>
    <rPh sb="5" eb="6">
      <t>キン</t>
    </rPh>
    <phoneticPr fontId="1"/>
  </si>
  <si>
    <t>・会議、研修に係る交通費、宿泊費等</t>
    <rPh sb="1" eb="3">
      <t>カイギ</t>
    </rPh>
    <rPh sb="4" eb="6">
      <t>ケンシュウ</t>
    </rPh>
    <rPh sb="7" eb="8">
      <t>カカ</t>
    </rPh>
    <rPh sb="9" eb="12">
      <t>コウツウヒ</t>
    </rPh>
    <rPh sb="13" eb="16">
      <t>シュクハクヒ</t>
    </rPh>
    <rPh sb="16" eb="17">
      <t>トウ</t>
    </rPh>
    <phoneticPr fontId="1"/>
  </si>
  <si>
    <t>・職員の労務管理等の法人経費として</t>
    <rPh sb="1" eb="3">
      <t>ショクイン</t>
    </rPh>
    <rPh sb="4" eb="6">
      <t>ロウム</t>
    </rPh>
    <rPh sb="6" eb="8">
      <t>カンリ</t>
    </rPh>
    <rPh sb="8" eb="9">
      <t>トウ</t>
    </rPh>
    <rPh sb="10" eb="12">
      <t>ホウジン</t>
    </rPh>
    <rPh sb="12" eb="14">
      <t>ケイヒ</t>
    </rPh>
    <phoneticPr fontId="1"/>
  </si>
  <si>
    <t>・会議の経費</t>
    <rPh sb="1" eb="3">
      <t>カイギ</t>
    </rPh>
    <rPh sb="4" eb="6">
      <t>ケイヒ</t>
    </rPh>
    <phoneticPr fontId="1"/>
  </si>
  <si>
    <t>・ｻﾌﾞﾘｰﾀﾞｰ及びﾎﾞﾗﾝﾃｨｱの交通費や経費</t>
    <rPh sb="9" eb="10">
      <t>オヨ</t>
    </rPh>
    <rPh sb="19" eb="22">
      <t>コウツウヒ</t>
    </rPh>
    <rPh sb="23" eb="25">
      <t>ケイヒ</t>
    </rPh>
    <phoneticPr fontId="1"/>
  </si>
  <si>
    <t>・ｱﾄﾞﾊﾞｲｻﾞｰが使用する交通費</t>
    <rPh sb="11" eb="13">
      <t>シヨウ</t>
    </rPh>
    <rPh sb="15" eb="18">
      <t>コウツウヒ</t>
    </rPh>
    <phoneticPr fontId="1"/>
  </si>
  <si>
    <t>・広報誌発送や電話料金</t>
    <rPh sb="1" eb="4">
      <t>コウホウシ</t>
    </rPh>
    <rPh sb="4" eb="6">
      <t>ハッソウ</t>
    </rPh>
    <rPh sb="7" eb="9">
      <t>デンワ</t>
    </rPh>
    <rPh sb="9" eb="11">
      <t>リョウキン</t>
    </rPh>
    <phoneticPr fontId="1"/>
  </si>
  <si>
    <t>・事業に係る消耗品費</t>
    <rPh sb="1" eb="3">
      <t>ジギョウ</t>
    </rPh>
    <rPh sb="4" eb="5">
      <t>カカ</t>
    </rPh>
    <rPh sb="6" eb="8">
      <t>ショウモウ</t>
    </rPh>
    <rPh sb="8" eb="9">
      <t>ヒン</t>
    </rPh>
    <rPh sb="9" eb="10">
      <t>ヒ</t>
    </rPh>
    <phoneticPr fontId="1"/>
  </si>
  <si>
    <t>・事業連携の広報活動費</t>
    <rPh sb="1" eb="3">
      <t>ジギョウ</t>
    </rPh>
    <rPh sb="3" eb="5">
      <t>レンケイ</t>
    </rPh>
    <rPh sb="6" eb="8">
      <t>コウホウ</t>
    </rPh>
    <rPh sb="8" eb="10">
      <t>カツドウ</t>
    </rPh>
    <rPh sb="10" eb="11">
      <t>ヒ</t>
    </rPh>
    <phoneticPr fontId="1"/>
  </si>
  <si>
    <t>・封筒等の印刷</t>
    <rPh sb="1" eb="3">
      <t>フウトウ</t>
    </rPh>
    <rPh sb="3" eb="4">
      <t>トウ</t>
    </rPh>
    <rPh sb="5" eb="7">
      <t>インサツ</t>
    </rPh>
    <phoneticPr fontId="1"/>
  </si>
  <si>
    <t>・基礎研修会の講師料及び交通費等</t>
    <rPh sb="1" eb="3">
      <t>キソ</t>
    </rPh>
    <rPh sb="3" eb="5">
      <t>ケンシュウ</t>
    </rPh>
    <rPh sb="5" eb="6">
      <t>カイ</t>
    </rPh>
    <rPh sb="7" eb="9">
      <t>コウシ</t>
    </rPh>
    <rPh sb="9" eb="10">
      <t>リョウ</t>
    </rPh>
    <rPh sb="10" eb="11">
      <t>オヨ</t>
    </rPh>
    <rPh sb="12" eb="15">
      <t>コウツウヒ</t>
    </rPh>
    <rPh sb="15" eb="16">
      <t>トウ</t>
    </rPh>
    <phoneticPr fontId="1"/>
  </si>
  <si>
    <t>・事業の保険加入代金</t>
    <rPh sb="1" eb="3">
      <t>ジギョウ</t>
    </rPh>
    <rPh sb="4" eb="6">
      <t>ホケン</t>
    </rPh>
    <rPh sb="6" eb="8">
      <t>カニュウ</t>
    </rPh>
    <rPh sb="8" eb="10">
      <t>ダイキン</t>
    </rPh>
    <phoneticPr fontId="1"/>
  </si>
  <si>
    <t>・振込手数料等</t>
    <rPh sb="1" eb="3">
      <t>フリコミ</t>
    </rPh>
    <rPh sb="3" eb="6">
      <t>テスウリョウ</t>
    </rPh>
    <rPh sb="6" eb="7">
      <t>トウ</t>
    </rPh>
    <phoneticPr fontId="1"/>
  </si>
  <si>
    <t>・ガソリン代として</t>
    <rPh sb="5" eb="6">
      <t>ダイ</t>
    </rPh>
    <phoneticPr fontId="1"/>
  </si>
  <si>
    <t>・カーリース及び駐車場料金等</t>
    <rPh sb="6" eb="7">
      <t>オヨ</t>
    </rPh>
    <rPh sb="8" eb="10">
      <t>チュウシャ</t>
    </rPh>
    <rPh sb="10" eb="11">
      <t>ジョウ</t>
    </rPh>
    <rPh sb="11" eb="13">
      <t>リョウキン</t>
    </rPh>
    <rPh sb="13" eb="14">
      <t>トウ</t>
    </rPh>
    <phoneticPr fontId="1"/>
  </si>
  <si>
    <t>・軽微な金額等</t>
    <rPh sb="1" eb="3">
      <t>ケイビ</t>
    </rPh>
    <rPh sb="4" eb="6">
      <t>キンガク</t>
    </rPh>
    <rPh sb="6" eb="7">
      <t>トウ</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</si>
  <si>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</si>
  <si>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</si>
  <si>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</si>
  <si>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</si>
  <si>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</si>
  <si>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３　自主事業の収支内訳書（令和4年度）</t>
    <rPh sb="2" eb="4">
      <t>ジシュ</t>
    </rPh>
    <rPh sb="4" eb="6">
      <t>ジギョウ</t>
    </rPh>
    <rPh sb="7" eb="9">
      <t>シュウシ</t>
    </rPh>
    <rPh sb="9" eb="12">
      <t>ウチワケショ</t>
    </rPh>
    <rPh sb="13" eb="15">
      <t>レイワ</t>
    </rPh>
    <rPh sb="16" eb="18">
      <t>ネンド</t>
    </rPh>
    <phoneticPr fontId="1"/>
  </si>
  <si>
    <t>３　自主事業の収支内訳書（令和5年度）</t>
    <rPh sb="2" eb="4">
      <t>ジシュ</t>
    </rPh>
    <rPh sb="4" eb="6">
      <t>ジギョウ</t>
    </rPh>
    <rPh sb="7" eb="9">
      <t>シュウシ</t>
    </rPh>
    <rPh sb="9" eb="12">
      <t>ウチワケショ</t>
    </rPh>
    <rPh sb="13" eb="15">
      <t>レイワ</t>
    </rPh>
    <rPh sb="16" eb="18">
      <t>ネンド</t>
    </rPh>
    <phoneticPr fontId="1"/>
  </si>
  <si>
    <t>３　自主事業の収支内訳書（令和6年度）</t>
    <rPh sb="2" eb="4">
      <t>ジシュ</t>
    </rPh>
    <rPh sb="4" eb="6">
      <t>ジギョウ</t>
    </rPh>
    <rPh sb="7" eb="9">
      <t>シュウシ</t>
    </rPh>
    <rPh sb="9" eb="12">
      <t>ウチワケショ</t>
    </rPh>
    <rPh sb="13" eb="15">
      <t>レイワ</t>
    </rPh>
    <rPh sb="16" eb="18">
      <t>ネンド</t>
    </rPh>
    <phoneticPr fontId="1"/>
  </si>
  <si>
    <t>３　自主事業の収支内訳書（令和7年度）</t>
    <rPh sb="2" eb="4">
      <t>ジシュ</t>
    </rPh>
    <rPh sb="4" eb="6">
      <t>ジギョウ</t>
    </rPh>
    <rPh sb="7" eb="9">
      <t>シュウシ</t>
    </rPh>
    <rPh sb="9" eb="12">
      <t>ウチワケショ</t>
    </rPh>
    <rPh sb="13" eb="15">
      <t>レイワ</t>
    </rPh>
    <rPh sb="16" eb="18">
      <t>ネンド</t>
    </rPh>
    <phoneticPr fontId="1"/>
  </si>
  <si>
    <t>３　自主事業の収支内訳書（令和８年度）</t>
    <rPh sb="2" eb="4">
      <t>ジシュ</t>
    </rPh>
    <rPh sb="4" eb="6">
      <t>ジギョウ</t>
    </rPh>
    <rPh sb="7" eb="9">
      <t>シュウシ</t>
    </rPh>
    <rPh sb="9" eb="12">
      <t>ウチワケショ</t>
    </rPh>
    <rPh sb="13" eb="15">
      <t>レイワ</t>
    </rPh>
    <rPh sb="16" eb="18">
      <t>ネンド</t>
    </rPh>
    <phoneticPr fontId="1"/>
  </si>
  <si>
    <t>２　管理運営業務の収支内訳書（令和4年度）</t>
    <rPh sb="2" eb="4">
      <t>カンリ</t>
    </rPh>
    <rPh sb="4" eb="6">
      <t>ウンエイ</t>
    </rPh>
    <rPh sb="6" eb="8">
      <t>ギョウム</t>
    </rPh>
    <rPh sb="9" eb="11">
      <t>シュウシ</t>
    </rPh>
    <rPh sb="11" eb="14">
      <t>ウチワケショ</t>
    </rPh>
    <rPh sb="15" eb="17">
      <t>レイワ</t>
    </rPh>
    <rPh sb="18" eb="20">
      <t>ネンド</t>
    </rPh>
    <phoneticPr fontId="1"/>
  </si>
  <si>
    <t>２　管理運営業務の収支内訳書（令和５年度）</t>
    <rPh sb="2" eb="4">
      <t>カンリ</t>
    </rPh>
    <rPh sb="4" eb="6">
      <t>ウンエイ</t>
    </rPh>
    <rPh sb="6" eb="8">
      <t>ギョウム</t>
    </rPh>
    <rPh sb="9" eb="11">
      <t>シュウシ</t>
    </rPh>
    <rPh sb="11" eb="14">
      <t>ウチワケショ</t>
    </rPh>
    <rPh sb="15" eb="17">
      <t>レイワ</t>
    </rPh>
    <rPh sb="18" eb="20">
      <t>ネンド</t>
    </rPh>
    <phoneticPr fontId="1"/>
  </si>
  <si>
    <t>２　管理運営業務の収支内訳書（令和６年度）</t>
    <rPh sb="2" eb="4">
      <t>カンリ</t>
    </rPh>
    <rPh sb="4" eb="6">
      <t>ウンエイ</t>
    </rPh>
    <rPh sb="6" eb="8">
      <t>ギョウム</t>
    </rPh>
    <rPh sb="9" eb="11">
      <t>シュウシ</t>
    </rPh>
    <rPh sb="11" eb="14">
      <t>ウチワケショ</t>
    </rPh>
    <rPh sb="15" eb="17">
      <t>レイワ</t>
    </rPh>
    <rPh sb="18" eb="20">
      <t>ネンド</t>
    </rPh>
    <phoneticPr fontId="1"/>
  </si>
  <si>
    <t>２　管理運営業務の収支内訳書（令和７年度）</t>
    <rPh sb="2" eb="4">
      <t>カンリ</t>
    </rPh>
    <rPh sb="4" eb="6">
      <t>ウンエイ</t>
    </rPh>
    <rPh sb="6" eb="8">
      <t>ギョウム</t>
    </rPh>
    <rPh sb="9" eb="11">
      <t>シュウシ</t>
    </rPh>
    <rPh sb="11" eb="14">
      <t>ウチワケショ</t>
    </rPh>
    <rPh sb="15" eb="17">
      <t>レイワ</t>
    </rPh>
    <rPh sb="18" eb="20">
      <t>ネンド</t>
    </rPh>
    <phoneticPr fontId="1"/>
  </si>
  <si>
    <t>２　管理運営業務の収支内訳書（令和8年度）</t>
    <rPh sb="2" eb="4">
      <t>カンリ</t>
    </rPh>
    <rPh sb="4" eb="6">
      <t>ウンエイ</t>
    </rPh>
    <rPh sb="6" eb="8">
      <t>ギョウム</t>
    </rPh>
    <rPh sb="9" eb="11">
      <t>シュウシ</t>
    </rPh>
    <rPh sb="11" eb="14">
      <t>ウチワケショ</t>
    </rPh>
    <rPh sb="15" eb="17">
      <t>レイワ</t>
    </rPh>
    <rPh sb="18" eb="2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</si>
</sst>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1"/>
      <color theme="1"/>
      <name val="HG丸ｺﾞｼｯｸM-PRO"/>
      <family val="3"/>
      <charset val="128"/>
    </font>
    <font>
      <sz val="12"/>
      <color theme="1"/>
      <name val="HG丸ｺﾞｼｯｸM-PRO"/>
      <family val="3"/>
      <charset val="128"/>
    </font>
    <font>
      <sz val="11"/>
      <color theme="1"/>
      <name val="ＭＳ Ｐゴシック"/>
      <family val="3"/>
      <charset val="128"/>
    </font>
    <font>
      <sz val="9"/>
      <color theme="1"/>
      <name val="HG丸ｺﾞｼｯｸM-PRO"/>
      <family val="3"/>
      <charset val="128"/>
    </font>
    <font>
      <sz val="8"/>
      <color theme="1"/>
      <name val="HG丸ｺﾞｼｯｸM-PRO"/>
      <family val="3"/>
      <charset val="128"/>
    </font>
    <font>
      <sz val="11"/>
      <color rgb="FFFF0000"/>
      <name val="HG丸ｺﾞｼｯｸM-PRO"/>
      <family val="3"/>
      <charset val="128"/>
    </font>
    <font>
      <sz val="11"/>
      <name val="ＭＳ Ｐゴシック"/>
      <family val="3"/>
      <charset val="128"/>
    </font>
  </fonts>
  <fills count="2">
    <fill>
      <patternFill patternType="none"/>
    </fill>
    <fill>
      <patternFill patternType="gray125"/>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hair">
        <color indexed="64"/>
      </right>
      <top style="thin">
        <color indexed="64"/>
      </top>
      <bottom style="thin">
        <color indexed="64"/>
      </bottom>
      <diagonal style="thin">
        <color indexed="64"/>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38" fontId="10" fillId="0" borderId="0" applyFont="0" applyFill="0" applyBorder="0" applyAlignment="0" applyProtection="0">
      <alignment vertical="center"/>
    </xf>
  </cellStyleXfs>
  <cellXfs count="375">
    <xf numFmtId="0" fontId="0" fillId="0" borderId="0" xfId="0"/>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xf>
    <xf numFmtId="0" fontId="0" fillId="0" borderId="0" xfId="0" applyAlignment="1"/>
    <xf numFmtId="0" fontId="0" fillId="0" borderId="2" xfId="0" applyBorder="1" applyAlignment="1">
      <alignment vertical="center"/>
    </xf>
    <xf numFmtId="0" fontId="2" fillId="0" borderId="0" xfId="0" applyFont="1" applyAlignment="1">
      <alignment vertical="center"/>
    </xf>
    <xf numFmtId="0" fontId="0" fillId="0" borderId="0" xfId="0" applyAlignment="1">
      <alignment vertical="center"/>
    </xf>
    <xf numFmtId="0" fontId="4" fillId="0" borderId="0" xfId="0" applyFont="1" applyAlignment="1">
      <alignment vertical="center" wrapText="1"/>
    </xf>
    <xf numFmtId="0" fontId="4" fillId="0" borderId="1" xfId="0" applyFont="1" applyBorder="1" applyAlignment="1">
      <alignment horizontal="center" vertical="center" shrinkToFit="1"/>
    </xf>
    <xf numFmtId="0" fontId="4" fillId="0" borderId="3" xfId="0" applyFont="1" applyBorder="1" applyAlignment="1">
      <alignment vertical="center" wrapText="1"/>
    </xf>
    <xf numFmtId="0" fontId="4" fillId="0" borderId="4" xfId="0" applyFont="1" applyFill="1" applyBorder="1" applyAlignment="1">
      <alignment vertical="center" wrapText="1"/>
    </xf>
    <xf numFmtId="0" fontId="4" fillId="0" borderId="68" xfId="0" applyFont="1" applyFill="1" applyBorder="1" applyAlignment="1">
      <alignment vertical="center" wrapText="1"/>
    </xf>
    <xf numFmtId="0" fontId="4" fillId="0" borderId="0"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vertical="center"/>
    </xf>
    <xf numFmtId="0" fontId="2" fillId="0" borderId="2"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wrapText="1"/>
    </xf>
    <xf numFmtId="0" fontId="2" fillId="0" borderId="11" xfId="0" applyFont="1" applyBorder="1" applyAlignment="1">
      <alignment vertical="center"/>
    </xf>
    <xf numFmtId="0" fontId="2" fillId="0" borderId="11" xfId="0" applyFont="1" applyBorder="1" applyAlignment="1">
      <alignment vertical="top" wrapText="1"/>
    </xf>
    <xf numFmtId="0" fontId="2" fillId="0" borderId="65" xfId="0" applyFont="1" applyBorder="1" applyAlignment="1">
      <alignment vertical="top" wrapText="1"/>
    </xf>
    <xf numFmtId="0" fontId="2" fillId="0" borderId="8" xfId="0" applyFont="1" applyBorder="1" applyAlignment="1">
      <alignment vertical="center"/>
    </xf>
    <xf numFmtId="0" fontId="2" fillId="0" borderId="44" xfId="0" applyFont="1" applyBorder="1" applyAlignment="1">
      <alignment vertical="top" wrapText="1"/>
    </xf>
    <xf numFmtId="0" fontId="2" fillId="0" borderId="0" xfId="0" applyFont="1" applyBorder="1" applyAlignment="1">
      <alignment vertical="top" wrapText="1"/>
    </xf>
    <xf numFmtId="0" fontId="2" fillId="0" borderId="22"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8" xfId="0" applyFont="1" applyBorder="1" applyAlignment="1">
      <alignment vertical="top" wrapText="1"/>
    </xf>
    <xf numFmtId="0" fontId="2" fillId="0" borderId="45" xfId="0" applyFont="1" applyBorder="1" applyAlignment="1">
      <alignment vertical="top" wrapText="1"/>
    </xf>
    <xf numFmtId="0" fontId="2" fillId="0" borderId="13" xfId="0" applyFont="1" applyBorder="1" applyAlignment="1">
      <alignment vertical="top" wrapText="1"/>
    </xf>
    <xf numFmtId="0" fontId="2" fillId="0" borderId="42" xfId="0" applyFont="1" applyBorder="1" applyAlignment="1">
      <alignment vertical="top" wrapText="1"/>
    </xf>
    <xf numFmtId="0" fontId="2" fillId="0" borderId="31" xfId="0" applyFont="1" applyFill="1" applyBorder="1" applyAlignment="1">
      <alignment horizontal="left" vertical="center"/>
    </xf>
    <xf numFmtId="0" fontId="2" fillId="0" borderId="25" xfId="0" applyFont="1" applyFill="1" applyBorder="1" applyAlignment="1">
      <alignment horizontal="left" vertical="center"/>
    </xf>
    <xf numFmtId="0" fontId="2" fillId="0" borderId="66" xfId="0" applyFont="1" applyFill="1" applyBorder="1" applyAlignment="1">
      <alignment vertical="center"/>
    </xf>
    <xf numFmtId="0" fontId="2" fillId="0" borderId="54" xfId="0" applyFont="1" applyFill="1" applyBorder="1" applyAlignment="1">
      <alignment vertical="center"/>
    </xf>
    <xf numFmtId="0" fontId="2" fillId="0" borderId="58" xfId="0" applyFont="1" applyFill="1" applyBorder="1" applyAlignment="1">
      <alignment vertical="center"/>
    </xf>
    <xf numFmtId="0" fontId="9" fillId="0" borderId="54" xfId="0" applyFont="1" applyFill="1" applyBorder="1" applyAlignment="1">
      <alignment vertical="center" wrapText="1"/>
    </xf>
    <xf numFmtId="0" fontId="9" fillId="0" borderId="59" xfId="0" applyFont="1" applyFill="1" applyBorder="1" applyAlignment="1">
      <alignment vertical="center" wrapText="1"/>
    </xf>
    <xf numFmtId="0" fontId="9" fillId="0" borderId="58" xfId="0" applyFont="1" applyFill="1" applyBorder="1" applyAlignment="1">
      <alignment vertical="center" wrapText="1"/>
    </xf>
    <xf numFmtId="0" fontId="2" fillId="0" borderId="55" xfId="0" applyFont="1" applyFill="1" applyBorder="1" applyAlignment="1">
      <alignment vertical="center"/>
    </xf>
    <xf numFmtId="0" fontId="2" fillId="0" borderId="73" xfId="0" applyFont="1" applyFill="1" applyBorder="1" applyAlignment="1">
      <alignment vertical="center"/>
    </xf>
    <xf numFmtId="0" fontId="2" fillId="0" borderId="7" xfId="0" applyFont="1" applyFill="1" applyBorder="1" applyAlignment="1">
      <alignment vertical="center"/>
    </xf>
    <xf numFmtId="0" fontId="2" fillId="0" borderId="18" xfId="0" applyFont="1" applyFill="1" applyBorder="1" applyAlignment="1">
      <alignment vertical="center"/>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18" xfId="0" applyFont="1" applyFill="1" applyBorder="1" applyAlignment="1">
      <alignment vertical="center" wrapText="1"/>
    </xf>
    <xf numFmtId="0" fontId="2" fillId="0" borderId="9" xfId="0" applyFont="1" applyFill="1" applyBorder="1" applyAlignment="1">
      <alignment vertical="center"/>
    </xf>
    <xf numFmtId="0" fontId="2" fillId="0" borderId="36" xfId="0" applyFont="1" applyFill="1" applyBorder="1" applyAlignment="1">
      <alignment vertical="center"/>
    </xf>
    <xf numFmtId="0" fontId="2" fillId="0" borderId="45" xfId="0" applyFont="1" applyFill="1" applyBorder="1" applyAlignment="1">
      <alignment vertical="center"/>
    </xf>
    <xf numFmtId="0" fontId="2" fillId="0" borderId="42" xfId="0" applyFont="1" applyFill="1" applyBorder="1" applyAlignment="1">
      <alignment vertical="center"/>
    </xf>
    <xf numFmtId="0" fontId="9" fillId="0" borderId="45" xfId="0" applyFont="1" applyFill="1" applyBorder="1" applyAlignment="1">
      <alignment vertical="center" wrapText="1"/>
    </xf>
    <xf numFmtId="0" fontId="9" fillId="0" borderId="13" xfId="0" applyFont="1" applyFill="1" applyBorder="1" applyAlignment="1">
      <alignment vertical="center" wrapText="1"/>
    </xf>
    <xf numFmtId="0" fontId="9" fillId="0" borderId="42" xfId="0" applyFont="1" applyFill="1" applyBorder="1" applyAlignment="1">
      <alignment vertical="center" wrapText="1"/>
    </xf>
    <xf numFmtId="0" fontId="2" fillId="0" borderId="48" xfId="0" applyFont="1" applyFill="1" applyBorder="1" applyAlignment="1">
      <alignment vertical="center"/>
    </xf>
    <xf numFmtId="0" fontId="4" fillId="0" borderId="0" xfId="0" applyFont="1" applyBorder="1" applyAlignment="1">
      <alignment vertical="center" textRotation="255"/>
    </xf>
    <xf numFmtId="0" fontId="4" fillId="0" borderId="0" xfId="0" applyFont="1" applyBorder="1" applyAlignment="1">
      <alignment vertical="center"/>
    </xf>
    <xf numFmtId="0" fontId="4" fillId="0" borderId="2"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2" xfId="0" applyFont="1" applyBorder="1" applyAlignment="1">
      <alignment vertical="top" wrapText="1"/>
    </xf>
    <xf numFmtId="0" fontId="4" fillId="0" borderId="0" xfId="0" applyFont="1" applyBorder="1" applyAlignment="1">
      <alignment vertical="top" wrapText="1"/>
    </xf>
    <xf numFmtId="38" fontId="4" fillId="0" borderId="3" xfId="1" applyFont="1" applyBorder="1" applyAlignment="1">
      <alignment vertical="center" wrapText="1"/>
    </xf>
    <xf numFmtId="38" fontId="4" fillId="0" borderId="4" xfId="1" applyFont="1" applyFill="1" applyBorder="1" applyAlignment="1">
      <alignment vertical="center" wrapText="1"/>
    </xf>
    <xf numFmtId="38" fontId="4" fillId="0" borderId="68" xfId="1" applyFont="1" applyFill="1" applyBorder="1" applyAlignment="1">
      <alignment vertical="center" wrapText="1"/>
    </xf>
    <xf numFmtId="38" fontId="4" fillId="0" borderId="5" xfId="1" applyFont="1" applyBorder="1" applyAlignment="1">
      <alignment vertical="center" wrapText="1"/>
    </xf>
    <xf numFmtId="38" fontId="4" fillId="0" borderId="4" xfId="1" applyFont="1" applyBorder="1" applyAlignment="1">
      <alignment vertical="center" wrapText="1"/>
    </xf>
    <xf numFmtId="38" fontId="4" fillId="0" borderId="1" xfId="1" applyFont="1" applyBorder="1" applyAlignment="1">
      <alignment vertical="center" wrapText="1"/>
    </xf>
    <xf numFmtId="38" fontId="4" fillId="0" borderId="69" xfId="1" applyFont="1" applyBorder="1" applyAlignment="1">
      <alignment vertical="center" wrapText="1"/>
    </xf>
    <xf numFmtId="38" fontId="4" fillId="0" borderId="74" xfId="1" applyFont="1" applyBorder="1" applyAlignment="1">
      <alignment vertical="center" wrapText="1"/>
    </xf>
    <xf numFmtId="0" fontId="2" fillId="0" borderId="2" xfId="0" applyFont="1" applyBorder="1" applyAlignment="1">
      <alignment vertical="top" wrapText="1"/>
    </xf>
    <xf numFmtId="0" fontId="2" fillId="0" borderId="61" xfId="0" applyFont="1" applyBorder="1" applyAlignment="1">
      <alignment vertical="top" wrapText="1"/>
    </xf>
    <xf numFmtId="0" fontId="2" fillId="0" borderId="2" xfId="0" applyFont="1" applyBorder="1" applyAlignment="1">
      <alignment vertical="center" wrapText="1"/>
    </xf>
    <xf numFmtId="0" fontId="2" fillId="0" borderId="61" xfId="0" applyFont="1" applyBorder="1" applyAlignment="1">
      <alignment vertical="center" wrapText="1"/>
    </xf>
    <xf numFmtId="38" fontId="9" fillId="0" borderId="58" xfId="1" applyFont="1" applyFill="1" applyBorder="1" applyAlignment="1">
      <alignment vertical="center" wrapText="1"/>
    </xf>
    <xf numFmtId="38" fontId="9" fillId="0" borderId="18" xfId="1" applyFont="1" applyFill="1" applyBorder="1" applyAlignment="1">
      <alignment vertical="center" wrapText="1"/>
    </xf>
    <xf numFmtId="38" fontId="9" fillId="0" borderId="42" xfId="1" applyFont="1" applyFill="1" applyBorder="1" applyAlignment="1">
      <alignment vertical="center" wrapText="1"/>
    </xf>
    <xf numFmtId="0" fontId="2" fillId="0" borderId="6" xfId="0" applyFont="1" applyBorder="1" applyAlignment="1">
      <alignment vertical="center"/>
    </xf>
    <xf numFmtId="0" fontId="2" fillId="0" borderId="64" xfId="0" applyFont="1" applyBorder="1" applyAlignment="1">
      <alignment vertical="center"/>
    </xf>
    <xf numFmtId="38" fontId="2" fillId="0" borderId="7" xfId="1" applyFont="1" applyBorder="1" applyAlignment="1">
      <alignment vertical="center"/>
    </xf>
    <xf numFmtId="38" fontId="2" fillId="0" borderId="9" xfId="1" applyFont="1" applyBorder="1" applyAlignment="1">
      <alignment vertical="center"/>
    </xf>
    <xf numFmtId="38" fontId="2" fillId="0" borderId="44" xfId="1" applyFont="1" applyBorder="1" applyAlignment="1">
      <alignment vertical="center"/>
    </xf>
    <xf numFmtId="38" fontId="2" fillId="0" borderId="47" xfId="1" applyFont="1" applyBorder="1" applyAlignment="1">
      <alignment vertical="center"/>
    </xf>
    <xf numFmtId="38" fontId="2" fillId="0" borderId="45" xfId="1" applyFont="1" applyBorder="1" applyAlignment="1">
      <alignment vertical="center"/>
    </xf>
    <xf numFmtId="38" fontId="2" fillId="0" borderId="48" xfId="1" applyFont="1" applyBorder="1" applyAlignment="1">
      <alignment vertical="center"/>
    </xf>
    <xf numFmtId="0" fontId="2" fillId="0" borderId="34" xfId="0" applyFont="1" applyBorder="1" applyAlignment="1">
      <alignment vertical="center"/>
    </xf>
    <xf numFmtId="0" fontId="4" fillId="0" borderId="44" xfId="0" applyFont="1" applyBorder="1" applyAlignment="1">
      <alignment vertical="center"/>
    </xf>
    <xf numFmtId="0" fontId="4" fillId="0" borderId="22" xfId="0" applyFont="1" applyBorder="1" applyAlignment="1">
      <alignment vertical="center"/>
    </xf>
    <xf numFmtId="0" fontId="4" fillId="0" borderId="54" xfId="0" applyFont="1" applyBorder="1" applyAlignment="1">
      <alignment vertical="center"/>
    </xf>
    <xf numFmtId="0" fontId="4" fillId="0" borderId="58" xfId="0" applyFont="1" applyBorder="1" applyAlignment="1">
      <alignment vertical="center"/>
    </xf>
    <xf numFmtId="0" fontId="4" fillId="0" borderId="59" xfId="0" applyFont="1" applyBorder="1" applyAlignment="1">
      <alignment vertical="center"/>
    </xf>
    <xf numFmtId="0" fontId="4" fillId="0" borderId="47" xfId="0" applyFont="1" applyBorder="1" applyAlignment="1">
      <alignment vertical="center"/>
    </xf>
    <xf numFmtId="0" fontId="4" fillId="0" borderId="55" xfId="0" applyFont="1" applyBorder="1" applyAlignment="1">
      <alignment vertical="center"/>
    </xf>
    <xf numFmtId="38" fontId="2" fillId="0" borderId="71" xfId="1" applyFont="1" applyFill="1" applyBorder="1" applyAlignment="1">
      <alignment vertical="center"/>
    </xf>
    <xf numFmtId="0" fontId="2" fillId="0" borderId="31" xfId="0" applyFont="1" applyBorder="1" applyAlignment="1">
      <alignment vertical="center"/>
    </xf>
    <xf numFmtId="0" fontId="2" fillId="0" borderId="25" xfId="0" applyFont="1" applyBorder="1" applyAlignment="1">
      <alignment vertical="top" wrapText="1"/>
    </xf>
    <xf numFmtId="0" fontId="2" fillId="0" borderId="6"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33" xfId="0" applyFont="1" applyBorder="1" applyAlignment="1">
      <alignment vertical="center"/>
    </xf>
    <xf numFmtId="0" fontId="2" fillId="0" borderId="52" xfId="0" applyFont="1" applyBorder="1" applyAlignment="1">
      <alignment vertical="center"/>
    </xf>
    <xf numFmtId="38" fontId="2" fillId="0" borderId="53" xfId="1" applyFont="1" applyFill="1" applyBorder="1" applyAlignment="1">
      <alignment vertical="center"/>
    </xf>
    <xf numFmtId="0" fontId="2" fillId="0" borderId="14" xfId="0" applyFont="1" applyBorder="1" applyAlignment="1">
      <alignment vertical="center"/>
    </xf>
    <xf numFmtId="0" fontId="2" fillId="0" borderId="49" xfId="0" applyFont="1" applyBorder="1" applyAlignment="1">
      <alignment vertical="center"/>
    </xf>
    <xf numFmtId="0" fontId="4" fillId="0" borderId="0" xfId="0" applyFont="1" applyAlignment="1">
      <alignment vertical="center"/>
    </xf>
    <xf numFmtId="0" fontId="2" fillId="0" borderId="0" xfId="0" applyFont="1" applyAlignment="1">
      <alignment vertical="center"/>
    </xf>
    <xf numFmtId="0" fontId="2"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2" xfId="0" applyFont="1" applyBorder="1" applyAlignment="1">
      <alignment vertical="center"/>
    </xf>
    <xf numFmtId="0" fontId="4" fillId="0" borderId="5" xfId="0" applyFont="1" applyBorder="1" applyAlignment="1">
      <alignment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horizontal="center" vertical="center" wrapText="1"/>
    </xf>
    <xf numFmtId="0" fontId="4" fillId="0" borderId="4" xfId="0" applyFont="1" applyBorder="1" applyAlignment="1">
      <alignment vertical="center" wrapText="1"/>
    </xf>
    <xf numFmtId="38" fontId="4" fillId="0" borderId="29" xfId="0" applyNumberFormat="1" applyFont="1" applyBorder="1" applyAlignment="1">
      <alignment vertical="center"/>
    </xf>
    <xf numFmtId="0" fontId="4" fillId="0" borderId="30" xfId="0" applyFont="1" applyBorder="1" applyAlignment="1">
      <alignment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2" xfId="0" applyFont="1" applyBorder="1" applyAlignment="1">
      <alignment horizontal="center" vertical="center"/>
    </xf>
    <xf numFmtId="0" fontId="4" fillId="0" borderId="45"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33" xfId="0" applyFont="1" applyBorder="1" applyAlignment="1">
      <alignment vertical="center"/>
    </xf>
    <xf numFmtId="0" fontId="4" fillId="0" borderId="52" xfId="0" applyFont="1" applyBorder="1" applyAlignment="1">
      <alignment vertical="center"/>
    </xf>
    <xf numFmtId="0" fontId="4" fillId="0" borderId="33" xfId="0" applyFont="1" applyBorder="1" applyAlignment="1">
      <alignment vertical="center" wrapText="1"/>
    </xf>
    <xf numFmtId="0" fontId="4" fillId="0" borderId="14" xfId="0" applyFont="1" applyBorder="1" applyAlignment="1">
      <alignment vertical="center"/>
    </xf>
    <xf numFmtId="0" fontId="4" fillId="0" borderId="53" xfId="0" applyFont="1" applyBorder="1" applyAlignment="1">
      <alignment vertical="center"/>
    </xf>
    <xf numFmtId="0" fontId="4" fillId="0" borderId="13" xfId="0" applyFont="1" applyBorder="1" applyAlignment="1">
      <alignment horizontal="center" vertical="center"/>
    </xf>
    <xf numFmtId="0" fontId="4" fillId="0" borderId="48" xfId="0" applyFont="1" applyBorder="1" applyAlignment="1">
      <alignment horizontal="center" vertical="center"/>
    </xf>
    <xf numFmtId="0" fontId="4" fillId="0" borderId="32" xfId="0" applyFont="1" applyBorder="1" applyAlignment="1">
      <alignment vertical="center"/>
    </xf>
    <xf numFmtId="0" fontId="4" fillId="0" borderId="29" xfId="0" applyFont="1" applyBorder="1" applyAlignment="1">
      <alignment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49" xfId="0" applyFont="1" applyBorder="1" applyAlignment="1">
      <alignment horizontal="left" vertical="center"/>
    </xf>
    <xf numFmtId="38" fontId="4" fillId="0" borderId="49" xfId="1" applyFont="1" applyBorder="1" applyAlignment="1">
      <alignment horizontal="right" vertical="center"/>
    </xf>
    <xf numFmtId="38" fontId="4" fillId="0" borderId="57" xfId="1" applyFont="1" applyBorder="1" applyAlignment="1">
      <alignment horizontal="right" vertical="center"/>
    </xf>
    <xf numFmtId="0" fontId="5" fillId="0" borderId="32" xfId="0" applyFont="1" applyBorder="1" applyAlignment="1">
      <alignment vertical="center"/>
    </xf>
    <xf numFmtId="0" fontId="5" fillId="0" borderId="29" xfId="0" applyFont="1" applyBorder="1" applyAlignment="1">
      <alignment vertical="center"/>
    </xf>
    <xf numFmtId="38" fontId="4" fillId="0" borderId="29" xfId="1" applyFont="1" applyBorder="1" applyAlignment="1">
      <alignment vertical="center"/>
    </xf>
    <xf numFmtId="38" fontId="4" fillId="0" borderId="30" xfId="1" applyFont="1" applyBorder="1" applyAlignment="1">
      <alignment vertical="center"/>
    </xf>
    <xf numFmtId="0" fontId="4" fillId="0" borderId="58" xfId="0" applyFont="1" applyBorder="1" applyAlignment="1">
      <alignment horizontal="center" vertical="center"/>
    </xf>
    <xf numFmtId="0" fontId="4" fillId="0" borderId="43" xfId="0" applyFont="1" applyBorder="1" applyAlignment="1">
      <alignment horizontal="left" vertical="center" wrapText="1"/>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44" xfId="0" applyFont="1" applyBorder="1" applyAlignment="1">
      <alignment horizontal="left" vertical="center"/>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4" fillId="0" borderId="54" xfId="0" applyFont="1" applyBorder="1" applyAlignment="1">
      <alignment horizontal="left" vertical="center"/>
    </xf>
    <xf numFmtId="0" fontId="4" fillId="0" borderId="59" xfId="0" applyFont="1" applyBorder="1" applyAlignment="1">
      <alignment horizontal="left" vertical="center"/>
    </xf>
    <xf numFmtId="0" fontId="4" fillId="0" borderId="58" xfId="0" applyFont="1" applyBorder="1" applyAlignment="1">
      <alignment horizontal="left" vertical="center"/>
    </xf>
    <xf numFmtId="0" fontId="4" fillId="0" borderId="76" xfId="0" applyFont="1" applyBorder="1" applyAlignment="1">
      <alignment horizontal="left" vertical="center"/>
    </xf>
    <xf numFmtId="0" fontId="4" fillId="0" borderId="76" xfId="0" applyFont="1" applyBorder="1" applyAlignment="1">
      <alignment horizontal="left" vertical="center" wrapText="1"/>
    </xf>
    <xf numFmtId="38" fontId="4" fillId="0" borderId="33" xfId="1" applyFont="1" applyBorder="1" applyAlignment="1">
      <alignment horizontal="right" vertical="center"/>
    </xf>
    <xf numFmtId="38" fontId="4" fillId="0" borderId="14" xfId="1" applyFont="1" applyBorder="1" applyAlignment="1">
      <alignment horizontal="right" vertical="center"/>
    </xf>
    <xf numFmtId="38" fontId="4" fillId="0" borderId="44" xfId="1" applyFont="1" applyBorder="1" applyAlignment="1">
      <alignment horizontal="right" vertical="center"/>
    </xf>
    <xf numFmtId="38" fontId="4" fillId="0" borderId="47" xfId="1" applyFont="1" applyBorder="1" applyAlignment="1">
      <alignment horizontal="right" vertical="center"/>
    </xf>
    <xf numFmtId="0" fontId="4" fillId="0" borderId="35" xfId="0" applyFont="1" applyBorder="1" applyAlignment="1">
      <alignment vertical="center" textRotation="255"/>
    </xf>
    <xf numFmtId="0" fontId="4" fillId="0" borderId="36" xfId="0" applyFont="1" applyBorder="1" applyAlignment="1">
      <alignment vertical="center" textRotation="255"/>
    </xf>
    <xf numFmtId="38" fontId="4" fillId="0" borderId="33" xfId="1" applyFont="1" applyBorder="1" applyAlignment="1">
      <alignment vertical="center"/>
    </xf>
    <xf numFmtId="38" fontId="4" fillId="0" borderId="14" xfId="1" applyFont="1" applyBorder="1" applyAlignment="1">
      <alignment vertical="center"/>
    </xf>
    <xf numFmtId="0" fontId="4" fillId="0" borderId="50" xfId="0" applyFont="1" applyBorder="1" applyAlignment="1">
      <alignment vertical="center" wrapText="1"/>
    </xf>
    <xf numFmtId="0" fontId="4" fillId="0" borderId="50" xfId="0" applyFont="1" applyBorder="1" applyAlignment="1">
      <alignment vertical="center"/>
    </xf>
    <xf numFmtId="38" fontId="4" fillId="0" borderId="50" xfId="1" applyFont="1" applyBorder="1" applyAlignment="1">
      <alignment vertical="center"/>
    </xf>
    <xf numFmtId="38" fontId="4" fillId="0" borderId="51" xfId="1" applyFont="1" applyBorder="1" applyAlignment="1">
      <alignment vertical="center"/>
    </xf>
    <xf numFmtId="0" fontId="4" fillId="0" borderId="7" xfId="0" applyFont="1" applyBorder="1" applyAlignment="1">
      <alignment vertical="center" wrapText="1"/>
    </xf>
    <xf numFmtId="0" fontId="4" fillId="0" borderId="18" xfId="0" applyFont="1" applyBorder="1" applyAlignment="1">
      <alignment vertical="center" wrapText="1"/>
    </xf>
    <xf numFmtId="0" fontId="4" fillId="0" borderId="51"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0" xfId="0" applyFont="1" applyBorder="1" applyAlignment="1">
      <alignment horizontal="left" vertical="center" wrapText="1"/>
    </xf>
    <xf numFmtId="0" fontId="4" fillId="0" borderId="2"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center" vertical="center"/>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19" xfId="0" applyFont="1" applyBorder="1" applyAlignment="1">
      <alignment vertical="center"/>
    </xf>
    <xf numFmtId="0" fontId="4" fillId="0" borderId="16" xfId="0" applyFont="1" applyBorder="1" applyAlignment="1">
      <alignment vertical="center"/>
    </xf>
    <xf numFmtId="0" fontId="4" fillId="0" borderId="20" xfId="0" applyFont="1" applyBorder="1" applyAlignment="1">
      <alignment vertical="center"/>
    </xf>
    <xf numFmtId="0" fontId="4" fillId="0" borderId="17"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5" fillId="0" borderId="13" xfId="0" applyFont="1" applyBorder="1" applyAlignment="1">
      <alignment horizontal="right" vertical="center"/>
    </xf>
    <xf numFmtId="0" fontId="4" fillId="0" borderId="13" xfId="0" applyFont="1" applyBorder="1" applyAlignment="1">
      <alignment vertical="center"/>
    </xf>
    <xf numFmtId="0" fontId="2" fillId="0" borderId="71" xfId="0" applyFont="1" applyBorder="1" applyAlignment="1">
      <alignment horizontal="left" vertical="center" wrapText="1"/>
    </xf>
    <xf numFmtId="0" fontId="2" fillId="0" borderId="11" xfId="0" applyFont="1" applyBorder="1" applyAlignment="1">
      <alignment horizontal="left" vertical="center" wrapText="1"/>
    </xf>
    <xf numFmtId="0" fontId="2" fillId="0" borderId="6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8"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Border="1" applyAlignment="1">
      <alignment horizontal="left" vertical="top" wrapText="1"/>
    </xf>
    <xf numFmtId="0" fontId="2" fillId="0" borderId="31" xfId="0" applyFont="1" applyBorder="1" applyAlignment="1">
      <alignment horizontal="left" vertical="center"/>
    </xf>
    <xf numFmtId="0" fontId="2" fillId="0" borderId="25" xfId="0" applyFont="1" applyBorder="1" applyAlignment="1">
      <alignment horizontal="left" vertical="center"/>
    </xf>
    <xf numFmtId="38" fontId="2" fillId="0" borderId="45" xfId="1" applyFont="1" applyBorder="1" applyAlignment="1">
      <alignment horizontal="right" vertical="center"/>
    </xf>
    <xf numFmtId="38" fontId="2" fillId="0" borderId="48" xfId="1" applyFont="1" applyBorder="1" applyAlignment="1">
      <alignment horizontal="right" vertical="center"/>
    </xf>
    <xf numFmtId="0" fontId="4" fillId="0" borderId="0" xfId="0" applyFont="1" applyBorder="1" applyAlignment="1">
      <alignment horizontal="left" vertical="center" wrapText="1"/>
    </xf>
    <xf numFmtId="0" fontId="6" fillId="0" borderId="0" xfId="0" applyFont="1" applyAlignment="1">
      <alignment horizontal="left" vertical="center" wrapText="1"/>
    </xf>
    <xf numFmtId="38" fontId="2" fillId="0" borderId="23" xfId="1" applyFont="1" applyFill="1" applyBorder="1" applyAlignment="1">
      <alignment horizontal="right" vertical="center"/>
    </xf>
    <xf numFmtId="38" fontId="2" fillId="0" borderId="24" xfId="1" applyFont="1" applyFill="1" applyBorder="1" applyAlignment="1">
      <alignment horizontal="right" vertical="center"/>
    </xf>
    <xf numFmtId="0" fontId="2" fillId="0" borderId="69" xfId="0" applyFont="1" applyFill="1" applyBorder="1" applyAlignment="1">
      <alignment horizontal="center" vertical="center" textRotation="255"/>
    </xf>
    <xf numFmtId="0" fontId="2" fillId="0" borderId="72" xfId="0" applyFont="1" applyFill="1" applyBorder="1" applyAlignment="1">
      <alignment horizontal="center" vertical="center" textRotation="255"/>
    </xf>
    <xf numFmtId="0" fontId="2" fillId="0" borderId="70" xfId="0" applyFont="1" applyFill="1" applyBorder="1" applyAlignment="1">
      <alignment horizontal="center" vertical="center" textRotation="255"/>
    </xf>
    <xf numFmtId="38" fontId="2" fillId="0" borderId="7" xfId="1" applyFont="1" applyBorder="1" applyAlignment="1">
      <alignment horizontal="right" vertical="center"/>
    </xf>
    <xf numFmtId="38" fontId="2" fillId="0" borderId="9" xfId="1" applyFont="1" applyBorder="1" applyAlignment="1">
      <alignment horizontal="right" vertical="center"/>
    </xf>
    <xf numFmtId="38" fontId="2" fillId="0" borderId="43" xfId="1" applyFont="1" applyBorder="1" applyAlignment="1">
      <alignment horizontal="right" vertical="center"/>
    </xf>
    <xf numFmtId="38" fontId="2" fillId="0" borderId="46" xfId="1" applyFont="1" applyBorder="1" applyAlignment="1">
      <alignment horizontal="right" vertical="center"/>
    </xf>
    <xf numFmtId="0" fontId="2" fillId="0" borderId="31" xfId="0" applyFont="1" applyBorder="1" applyAlignment="1">
      <alignment horizontal="right" vertical="center"/>
    </xf>
    <xf numFmtId="0" fontId="2" fillId="0" borderId="25" xfId="0" applyFont="1" applyBorder="1" applyAlignment="1">
      <alignment horizontal="right" vertical="center"/>
    </xf>
    <xf numFmtId="0" fontId="2" fillId="0" borderId="26" xfId="0" applyFont="1" applyBorder="1" applyAlignment="1">
      <alignment horizontal="right" vertical="center"/>
    </xf>
    <xf numFmtId="38" fontId="2" fillId="0" borderId="23" xfId="1" applyFont="1" applyBorder="1" applyAlignment="1">
      <alignment horizontal="right" vertical="center"/>
    </xf>
    <xf numFmtId="38" fontId="2" fillId="0" borderId="24" xfId="1" applyFont="1" applyBorder="1" applyAlignment="1">
      <alignment horizontal="right" vertical="center"/>
    </xf>
    <xf numFmtId="0" fontId="0" fillId="0" borderId="0" xfId="0" applyAlignment="1">
      <alignment horizontal="left" vertical="center" wrapText="1"/>
    </xf>
    <xf numFmtId="0" fontId="2" fillId="0" borderId="19"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31" xfId="0" applyFont="1" applyBorder="1" applyAlignment="1">
      <alignment horizontal="left" vertical="center" wrapText="1"/>
    </xf>
    <xf numFmtId="0" fontId="2" fillId="0" borderId="25" xfId="0" applyFont="1" applyBorder="1" applyAlignment="1">
      <alignment horizontal="left" vertical="center" wrapText="1"/>
    </xf>
    <xf numFmtId="38" fontId="2" fillId="0" borderId="23" xfId="1" applyFont="1" applyBorder="1" applyAlignment="1">
      <alignment horizontal="right" vertical="center" wrapText="1"/>
    </xf>
    <xf numFmtId="38" fontId="2" fillId="0" borderId="24" xfId="1" applyFont="1" applyBorder="1" applyAlignment="1">
      <alignment horizontal="right" vertical="center" wrapText="1"/>
    </xf>
    <xf numFmtId="0" fontId="2" fillId="0" borderId="63"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64" xfId="0" applyFont="1" applyBorder="1" applyAlignment="1">
      <alignment horizontal="center" vertical="center" textRotation="255"/>
    </xf>
    <xf numFmtId="0" fontId="2" fillId="0" borderId="63" xfId="0" applyFont="1" applyBorder="1" applyAlignment="1">
      <alignment horizontal="center" vertical="center"/>
    </xf>
    <xf numFmtId="0" fontId="2" fillId="0" borderId="61"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64" xfId="0" applyFont="1" applyBorder="1" applyAlignment="1">
      <alignment horizontal="center" vertical="center"/>
    </xf>
    <xf numFmtId="0" fontId="2" fillId="0" borderId="42" xfId="0" applyFont="1" applyBorder="1" applyAlignment="1">
      <alignment horizontal="center" vertical="center"/>
    </xf>
    <xf numFmtId="0" fontId="2" fillId="0" borderId="60" xfId="0" applyFont="1" applyBorder="1" applyAlignment="1">
      <alignment horizontal="left" vertical="center" wrapText="1"/>
    </xf>
    <xf numFmtId="0" fontId="2" fillId="0" borderId="2" xfId="0" applyFont="1" applyBorder="1" applyAlignment="1">
      <alignment horizontal="left" vertical="center" wrapText="1"/>
    </xf>
    <xf numFmtId="38" fontId="2" fillId="0" borderId="60" xfId="1" applyFont="1" applyBorder="1" applyAlignment="1">
      <alignment horizontal="right" vertical="center"/>
    </xf>
    <xf numFmtId="38" fontId="2" fillId="0" borderId="62" xfId="1" applyFont="1" applyBorder="1" applyAlignment="1">
      <alignment horizontal="right" vertical="center"/>
    </xf>
    <xf numFmtId="38" fontId="2" fillId="0" borderId="44" xfId="1" applyFont="1" applyBorder="1" applyAlignment="1">
      <alignment horizontal="right" vertical="center"/>
    </xf>
    <xf numFmtId="38" fontId="2" fillId="0" borderId="47" xfId="1" applyFont="1" applyBorder="1" applyAlignment="1">
      <alignment horizontal="right" vertical="center"/>
    </xf>
    <xf numFmtId="0" fontId="2" fillId="0" borderId="23" xfId="0" applyFont="1" applyBorder="1" applyAlignment="1">
      <alignment horizontal="right" vertical="center" wrapText="1"/>
    </xf>
    <xf numFmtId="0" fontId="2" fillId="0" borderId="25" xfId="0" applyFont="1" applyBorder="1" applyAlignment="1">
      <alignment horizontal="right" vertical="center" wrapText="1"/>
    </xf>
    <xf numFmtId="0" fontId="2" fillId="0" borderId="26" xfId="0" applyFont="1" applyBorder="1" applyAlignment="1">
      <alignment horizontal="right" vertical="center" wrapText="1"/>
    </xf>
    <xf numFmtId="38" fontId="2" fillId="0" borderId="30" xfId="1" applyFont="1" applyBorder="1" applyAlignment="1">
      <alignment horizontal="right" vertical="center"/>
    </xf>
    <xf numFmtId="38" fontId="2" fillId="0" borderId="1" xfId="1" applyFont="1" applyBorder="1" applyAlignment="1">
      <alignment horizontal="right" vertical="center"/>
    </xf>
    <xf numFmtId="0" fontId="2" fillId="0" borderId="69"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38" fontId="2" fillId="0" borderId="71" xfId="1" applyFont="1" applyBorder="1" applyAlignment="1">
      <alignment horizontal="right" vertical="center"/>
    </xf>
    <xf numFmtId="38" fontId="2" fillId="0" borderId="12" xfId="1" applyFont="1" applyBorder="1" applyAlignment="1">
      <alignment horizontal="right" vertical="center"/>
    </xf>
    <xf numFmtId="0" fontId="2" fillId="0" borderId="37" xfId="0" applyFont="1" applyBorder="1" applyAlignment="1">
      <alignment vertical="center"/>
    </xf>
    <xf numFmtId="0" fontId="0" fillId="0" borderId="38" xfId="0" applyFont="1" applyBorder="1"/>
    <xf numFmtId="0" fontId="0" fillId="0" borderId="39" xfId="0" applyFont="1" applyBorder="1"/>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60" xfId="0" applyFont="1" applyFill="1" applyBorder="1" applyAlignment="1">
      <alignment horizontal="right" vertical="center"/>
    </xf>
    <xf numFmtId="0" fontId="2" fillId="0" borderId="62" xfId="0" applyFont="1" applyFill="1" applyBorder="1" applyAlignment="1">
      <alignment horizontal="right" vertical="center"/>
    </xf>
    <xf numFmtId="0" fontId="2" fillId="0" borderId="75" xfId="0" applyFont="1" applyFill="1" applyBorder="1" applyAlignment="1">
      <alignment horizontal="left" vertical="center"/>
    </xf>
    <xf numFmtId="0" fontId="2" fillId="0" borderId="40"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horizontal="right" vertical="center"/>
    </xf>
    <xf numFmtId="0" fontId="2" fillId="0" borderId="9" xfId="0" applyFont="1" applyFill="1" applyBorder="1" applyAlignment="1">
      <alignment horizontal="righ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2" fillId="0" borderId="31" xfId="0" applyFont="1" applyBorder="1" applyAlignment="1">
      <alignment horizontal="right" vertical="center" wrapText="1"/>
    </xf>
    <xf numFmtId="38" fontId="2" fillId="0" borderId="31" xfId="1" applyFont="1" applyBorder="1" applyAlignment="1">
      <alignment horizontal="right" vertical="center"/>
    </xf>
    <xf numFmtId="38" fontId="2" fillId="0" borderId="31" xfId="0" applyNumberFormat="1" applyFont="1" applyFill="1" applyBorder="1" applyAlignment="1">
      <alignment horizontal="right" vertical="center"/>
    </xf>
    <xf numFmtId="0" fontId="2" fillId="0" borderId="24" xfId="0" applyFont="1" applyFill="1" applyBorder="1" applyAlignment="1">
      <alignment horizontal="right" vertical="center"/>
    </xf>
    <xf numFmtId="0" fontId="2" fillId="0" borderId="2" xfId="0" applyFont="1" applyBorder="1" applyAlignment="1">
      <alignment vertical="center"/>
    </xf>
    <xf numFmtId="0" fontId="2" fillId="0" borderId="54" xfId="0" applyFont="1" applyBorder="1" applyAlignment="1">
      <alignment horizontal="left" vertical="center" wrapText="1"/>
    </xf>
    <xf numFmtId="0" fontId="2" fillId="0" borderId="59" xfId="0" applyFont="1" applyBorder="1" applyAlignment="1">
      <alignment horizontal="left" vertical="center" wrapText="1"/>
    </xf>
    <xf numFmtId="0" fontId="2" fillId="0" borderId="58" xfId="0" applyFont="1" applyBorder="1" applyAlignment="1">
      <alignment horizontal="left" vertical="center" wrapText="1"/>
    </xf>
    <xf numFmtId="38" fontId="2" fillId="0" borderId="54" xfId="1" applyFont="1" applyBorder="1" applyAlignment="1">
      <alignment horizontal="right" vertical="center"/>
    </xf>
    <xf numFmtId="38" fontId="2" fillId="0" borderId="55" xfId="1" applyFont="1" applyBorder="1" applyAlignment="1">
      <alignment horizontal="righ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26" xfId="0" applyFont="1" applyBorder="1" applyAlignment="1">
      <alignment horizontal="left" vertical="center"/>
    </xf>
    <xf numFmtId="0" fontId="2" fillId="0" borderId="6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1" xfId="0" applyFont="1" applyBorder="1" applyAlignment="1">
      <alignment horizontal="left" vertical="center" wrapText="1"/>
    </xf>
    <xf numFmtId="0" fontId="2" fillId="0" borderId="44" xfId="0" applyFont="1" applyBorder="1" applyAlignment="1">
      <alignment horizontal="left" vertical="center" wrapText="1"/>
    </xf>
    <xf numFmtId="0" fontId="2" fillId="0" borderId="0" xfId="0" applyFont="1" applyBorder="1" applyAlignment="1">
      <alignment horizontal="left" vertical="center" wrapText="1"/>
    </xf>
    <xf numFmtId="0" fontId="2" fillId="0" borderId="22"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38" fontId="2" fillId="0" borderId="29" xfId="1" applyFont="1" applyBorder="1" applyAlignment="1">
      <alignment vertical="center"/>
    </xf>
    <xf numFmtId="38" fontId="2" fillId="0" borderId="30" xfId="1" applyFont="1" applyBorder="1" applyAlignment="1">
      <alignment vertical="center"/>
    </xf>
    <xf numFmtId="0" fontId="2" fillId="0" borderId="29" xfId="0" applyFont="1" applyBorder="1" applyAlignment="1">
      <alignment vertical="center"/>
    </xf>
    <xf numFmtId="0" fontId="2" fillId="0" borderId="0" xfId="0" applyFont="1" applyBorder="1" applyAlignment="1">
      <alignment horizontal="center" vertical="center"/>
    </xf>
    <xf numFmtId="0" fontId="2" fillId="0" borderId="7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right" vertical="center" wrapText="1"/>
    </xf>
    <xf numFmtId="0" fontId="2" fillId="0" borderId="42" xfId="0" applyFont="1" applyBorder="1" applyAlignment="1">
      <alignment horizontal="right" vertical="center" wrapText="1"/>
    </xf>
    <xf numFmtId="0" fontId="2" fillId="0" borderId="26" xfId="0" applyFont="1" applyBorder="1" applyAlignment="1">
      <alignment horizontal="center" vertical="center"/>
    </xf>
    <xf numFmtId="0" fontId="0" fillId="0" borderId="24" xfId="0" applyBorder="1"/>
    <xf numFmtId="0" fontId="3" fillId="0" borderId="31" xfId="0" applyFont="1" applyBorder="1" applyAlignment="1">
      <alignment vertical="center"/>
    </xf>
    <xf numFmtId="0" fontId="0" fillId="0" borderId="25" xfId="0" applyFont="1" applyBorder="1"/>
    <xf numFmtId="0" fontId="0" fillId="0" borderId="26" xfId="0" applyFont="1" applyBorder="1"/>
    <xf numFmtId="0" fontId="2" fillId="0" borderId="23" xfId="0" applyFont="1" applyBorder="1" applyAlignment="1">
      <alignment vertical="center"/>
    </xf>
    <xf numFmtId="38" fontId="2" fillId="0" borderId="23" xfId="1" applyFont="1" applyBorder="1" applyAlignment="1">
      <alignment vertical="center"/>
    </xf>
    <xf numFmtId="38" fontId="0" fillId="0" borderId="24" xfId="1" applyFont="1" applyBorder="1" applyAlignment="1"/>
    <xf numFmtId="38" fontId="2" fillId="0" borderId="60" xfId="0" applyNumberFormat="1" applyFont="1" applyBorder="1" applyAlignment="1">
      <alignment horizontal="right" vertical="center" wrapText="1"/>
    </xf>
    <xf numFmtId="0" fontId="2" fillId="0" borderId="62" xfId="0" applyFont="1" applyBorder="1" applyAlignment="1">
      <alignment horizontal="right" vertical="center" wrapText="1"/>
    </xf>
    <xf numFmtId="0" fontId="3" fillId="0" borderId="0" xfId="0" applyFont="1" applyAlignment="1">
      <alignment vertical="center"/>
    </xf>
    <xf numFmtId="0" fontId="2" fillId="0" borderId="0" xfId="0" applyFont="1" applyAlignment="1">
      <alignment vertical="center"/>
    </xf>
    <xf numFmtId="0" fontId="3" fillId="0" borderId="13"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3" fillId="0" borderId="32" xfId="0" applyFont="1" applyBorder="1" applyAlignment="1">
      <alignment vertical="center"/>
    </xf>
    <xf numFmtId="0" fontId="3" fillId="0" borderId="29" xfId="0" applyFont="1" applyBorder="1" applyAlignment="1">
      <alignment vertical="center"/>
    </xf>
    <xf numFmtId="38" fontId="2" fillId="0" borderId="29" xfId="0" applyNumberFormat="1" applyFont="1" applyBorder="1" applyAlignment="1">
      <alignment vertical="center"/>
    </xf>
    <xf numFmtId="0" fontId="2" fillId="0" borderId="30" xfId="0" applyFont="1" applyBorder="1" applyAlignment="1">
      <alignment vertical="center"/>
    </xf>
    <xf numFmtId="38" fontId="2" fillId="0" borderId="23" xfId="0" applyNumberFormat="1" applyFont="1" applyBorder="1" applyAlignment="1">
      <alignment horizontal="right" vertical="center" wrapText="1"/>
    </xf>
    <xf numFmtId="0" fontId="2" fillId="0" borderId="24" xfId="0" applyFont="1" applyBorder="1" applyAlignment="1">
      <alignment horizontal="right" vertical="center" wrapText="1"/>
    </xf>
    <xf numFmtId="0" fontId="4" fillId="0" borderId="0" xfId="0" applyFont="1" applyAlignment="1">
      <alignment horizontal="left" vertical="top" wrapText="1"/>
    </xf>
    <xf numFmtId="0" fontId="4" fillId="0" borderId="5" xfId="0" applyFont="1" applyBorder="1" applyAlignment="1">
      <alignment vertical="center" wrapText="1"/>
    </xf>
    <xf numFmtId="0" fontId="4" fillId="0" borderId="1" xfId="0" applyFont="1" applyBorder="1" applyAlignment="1">
      <alignmen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4" fillId="0" borderId="4" xfId="0" applyFont="1" applyBorder="1" applyAlignment="1">
      <alignment horizontal="left" vertical="center" wrapText="1"/>
    </xf>
    <xf numFmtId="0" fontId="4" fillId="0" borderId="67" xfId="0" applyFont="1" applyBorder="1" applyAlignment="1">
      <alignment horizontal="left" vertical="center" wrapText="1"/>
    </xf>
    <xf numFmtId="0" fontId="4" fillId="0" borderId="59" xfId="0" applyFont="1" applyBorder="1" applyAlignment="1">
      <alignment horizontal="left" vertical="center" wrapText="1"/>
    </xf>
    <xf numFmtId="0" fontId="4" fillId="0" borderId="55" xfId="0" applyFont="1" applyBorder="1" applyAlignment="1">
      <alignment horizontal="left" vertical="center" wrapText="1"/>
    </xf>
    <xf numFmtId="0" fontId="5" fillId="0" borderId="13" xfId="0" applyFont="1" applyBorder="1" applyAlignment="1">
      <alignment vertical="center" wrapText="1"/>
    </xf>
    <xf numFmtId="0" fontId="4" fillId="0" borderId="1"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4" fillId="0" borderId="0" xfId="0" applyFont="1" applyBorder="1" applyAlignment="1">
      <alignment horizontal="left" vertical="top"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horizontal="left" vertical="center" wrapText="1"/>
    </xf>
    <xf numFmtId="0" fontId="5" fillId="0" borderId="0" xfId="0" applyFont="1" applyAlignment="1">
      <alignment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6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5"/>
  <sheetViews>
    <sheetView zoomScaleNormal="100" zoomScaleSheetLayoutView="55" workbookViewId="0">
      <selection activeCell="D13" sqref="D13:H13"/>
    </sheetView>
  </sheetViews>
  <sheetFormatPr defaultColWidth="9" defaultRowHeight="21" customHeight="1" x14ac:dyDescent="0.2"/>
  <cols>
    <col min="1" max="1" width="3.33203125" style="106" customWidth="1"/>
    <col min="2" max="11" width="9" style="106"/>
    <col min="12" max="12" width="4.77734375" style="106" bestFit="1" customWidth="1"/>
    <col min="13" max="16384" width="9" style="106"/>
  </cols>
  <sheetData>
    <row r="1" spans="1:21" ht="21" customHeight="1" x14ac:dyDescent="0.2">
      <c r="A1" s="198" t="s">
        <v>64</v>
      </c>
      <c r="B1" s="199"/>
      <c r="C1" s="199"/>
      <c r="D1" s="199"/>
      <c r="E1" s="199"/>
      <c r="F1" s="199"/>
      <c r="G1" s="199"/>
      <c r="H1" s="199"/>
      <c r="I1" s="199"/>
      <c r="J1" s="199"/>
      <c r="Q1" s="107"/>
    </row>
    <row r="2" spans="1:21" ht="21" customHeight="1" x14ac:dyDescent="0.2">
      <c r="A2" s="198" t="s">
        <v>163</v>
      </c>
      <c r="B2" s="198"/>
      <c r="C2" s="198"/>
      <c r="D2" s="198"/>
      <c r="E2" s="198"/>
      <c r="F2" s="198"/>
      <c r="G2" s="198"/>
      <c r="H2" s="198"/>
      <c r="I2" s="198"/>
      <c r="J2" s="198"/>
    </row>
    <row r="3" spans="1:21" ht="21" customHeight="1" x14ac:dyDescent="0.2">
      <c r="A3" s="200" t="s">
        <v>8</v>
      </c>
      <c r="B3" s="200"/>
      <c r="C3" s="200"/>
      <c r="D3" s="201"/>
      <c r="E3" s="201"/>
      <c r="F3" s="201"/>
      <c r="G3" s="201"/>
      <c r="H3" s="201"/>
      <c r="I3" s="201"/>
      <c r="J3" s="201"/>
    </row>
    <row r="4" spans="1:21" ht="21" customHeight="1" x14ac:dyDescent="0.2">
      <c r="A4" s="196"/>
      <c r="B4" s="197"/>
      <c r="C4" s="197"/>
      <c r="D4" s="180" t="s">
        <v>7</v>
      </c>
      <c r="E4" s="181"/>
      <c r="F4" s="181"/>
      <c r="G4" s="181"/>
      <c r="H4" s="182"/>
      <c r="I4" s="180" t="s">
        <v>14</v>
      </c>
      <c r="J4" s="183"/>
      <c r="L4" s="178"/>
      <c r="M4" s="179"/>
      <c r="N4" s="179"/>
      <c r="O4" s="180" t="s">
        <v>25</v>
      </c>
      <c r="P4" s="181"/>
      <c r="Q4" s="181"/>
      <c r="R4" s="181"/>
      <c r="S4" s="182"/>
      <c r="T4" s="180" t="s">
        <v>14</v>
      </c>
      <c r="U4" s="183"/>
    </row>
    <row r="5" spans="1:21" ht="21" customHeight="1" x14ac:dyDescent="0.2">
      <c r="A5" s="147" t="s">
        <v>13</v>
      </c>
      <c r="B5" s="148"/>
      <c r="C5" s="148"/>
      <c r="D5" s="138"/>
      <c r="E5" s="138"/>
      <c r="F5" s="138"/>
      <c r="G5" s="138"/>
      <c r="H5" s="138"/>
      <c r="I5" s="149">
        <f>I6+I7+I8</f>
        <v>219</v>
      </c>
      <c r="J5" s="150"/>
      <c r="L5" s="141" t="s">
        <v>11</v>
      </c>
      <c r="M5" s="184"/>
      <c r="N5" s="185"/>
      <c r="O5" s="186"/>
      <c r="P5" s="187"/>
      <c r="Q5" s="187"/>
      <c r="R5" s="187"/>
      <c r="S5" s="188"/>
      <c r="T5" s="184"/>
      <c r="U5" s="189"/>
    </row>
    <row r="6" spans="1:21" ht="21" customHeight="1" x14ac:dyDescent="0.2">
      <c r="A6" s="167" t="s">
        <v>6</v>
      </c>
      <c r="B6" s="132" t="s">
        <v>124</v>
      </c>
      <c r="C6" s="132"/>
      <c r="D6" s="130" t="s">
        <v>126</v>
      </c>
      <c r="E6" s="130"/>
      <c r="F6" s="130"/>
      <c r="G6" s="130"/>
      <c r="H6" s="130"/>
      <c r="I6" s="169">
        <v>155</v>
      </c>
      <c r="J6" s="170"/>
      <c r="L6" s="142"/>
      <c r="M6" s="122"/>
      <c r="N6" s="123"/>
      <c r="O6" s="155"/>
      <c r="P6" s="156"/>
      <c r="Q6" s="156"/>
      <c r="R6" s="156"/>
      <c r="S6" s="157"/>
      <c r="T6" s="122"/>
      <c r="U6" s="129"/>
    </row>
    <row r="7" spans="1:21" ht="21" customHeight="1" x14ac:dyDescent="0.2">
      <c r="A7" s="167"/>
      <c r="B7" s="171" t="s">
        <v>125</v>
      </c>
      <c r="C7" s="171"/>
      <c r="D7" s="172" t="s">
        <v>127</v>
      </c>
      <c r="E7" s="172"/>
      <c r="F7" s="172"/>
      <c r="G7" s="172"/>
      <c r="H7" s="172"/>
      <c r="I7" s="173">
        <v>44</v>
      </c>
      <c r="J7" s="174"/>
      <c r="K7" s="13"/>
      <c r="L7" s="142"/>
      <c r="M7" s="122"/>
      <c r="N7" s="123"/>
      <c r="O7" s="155"/>
      <c r="P7" s="156"/>
      <c r="Q7" s="156"/>
      <c r="R7" s="156"/>
      <c r="S7" s="157"/>
      <c r="T7" s="122"/>
      <c r="U7" s="129"/>
    </row>
    <row r="8" spans="1:21" ht="21" customHeight="1" x14ac:dyDescent="0.2">
      <c r="A8" s="167"/>
      <c r="B8" s="175" t="s">
        <v>134</v>
      </c>
      <c r="C8" s="176"/>
      <c r="D8" s="172" t="s">
        <v>135</v>
      </c>
      <c r="E8" s="172"/>
      <c r="F8" s="172"/>
      <c r="G8" s="172"/>
      <c r="H8" s="172"/>
      <c r="I8" s="172">
        <v>20</v>
      </c>
      <c r="J8" s="177"/>
      <c r="K8" s="13"/>
      <c r="L8" s="142"/>
      <c r="M8" s="122"/>
      <c r="N8" s="123"/>
      <c r="O8" s="155"/>
      <c r="P8" s="156"/>
      <c r="Q8" s="156"/>
      <c r="R8" s="156"/>
      <c r="S8" s="157"/>
      <c r="T8" s="122"/>
      <c r="U8" s="129"/>
    </row>
    <row r="9" spans="1:21" ht="21" customHeight="1" x14ac:dyDescent="0.2">
      <c r="A9" s="168"/>
      <c r="B9" s="190"/>
      <c r="C9" s="191"/>
      <c r="D9" s="192"/>
      <c r="E9" s="193"/>
      <c r="F9" s="193"/>
      <c r="G9" s="193"/>
      <c r="H9" s="194"/>
      <c r="I9" s="192"/>
      <c r="J9" s="195"/>
      <c r="K9" s="13"/>
      <c r="L9" s="142"/>
      <c r="M9" s="122"/>
      <c r="N9" s="123"/>
      <c r="O9" s="155"/>
      <c r="P9" s="156"/>
      <c r="Q9" s="156"/>
      <c r="R9" s="156"/>
      <c r="S9" s="157"/>
      <c r="T9" s="122"/>
      <c r="U9" s="129"/>
    </row>
    <row r="10" spans="1:21" ht="21" customHeight="1" x14ac:dyDescent="0.2">
      <c r="A10" s="55"/>
      <c r="B10" s="13"/>
      <c r="C10" s="13"/>
      <c r="D10" s="56"/>
      <c r="E10" s="56"/>
      <c r="F10" s="56"/>
      <c r="G10" s="56"/>
      <c r="H10" s="56"/>
      <c r="I10" s="56"/>
      <c r="J10" s="56"/>
      <c r="K10" s="13"/>
      <c r="L10" s="142"/>
      <c r="M10" s="122"/>
      <c r="N10" s="123"/>
      <c r="O10" s="155"/>
      <c r="P10" s="156"/>
      <c r="Q10" s="156"/>
      <c r="R10" s="156"/>
      <c r="S10" s="157"/>
      <c r="T10" s="122"/>
      <c r="U10" s="129"/>
    </row>
    <row r="11" spans="1:21" ht="23.25" customHeight="1" x14ac:dyDescent="0.2">
      <c r="K11" s="13"/>
      <c r="L11" s="142"/>
      <c r="M11" s="122"/>
      <c r="N11" s="123"/>
      <c r="O11" s="155"/>
      <c r="P11" s="156"/>
      <c r="Q11" s="156"/>
      <c r="R11" s="156"/>
      <c r="S11" s="157"/>
      <c r="T11" s="122"/>
      <c r="U11" s="129"/>
    </row>
    <row r="12" spans="1:21" ht="23.25" customHeight="1" x14ac:dyDescent="0.2">
      <c r="A12" s="196"/>
      <c r="B12" s="197"/>
      <c r="C12" s="197"/>
      <c r="D12" s="180" t="s">
        <v>25</v>
      </c>
      <c r="E12" s="181"/>
      <c r="F12" s="181"/>
      <c r="G12" s="181"/>
      <c r="H12" s="182"/>
      <c r="I12" s="180" t="s">
        <v>14</v>
      </c>
      <c r="J12" s="183"/>
      <c r="K12" s="13"/>
      <c r="L12" s="142"/>
      <c r="M12" s="139"/>
      <c r="N12" s="151"/>
      <c r="O12" s="158"/>
      <c r="P12" s="159"/>
      <c r="Q12" s="159"/>
      <c r="R12" s="159"/>
      <c r="S12" s="160"/>
      <c r="T12" s="139"/>
      <c r="U12" s="140"/>
    </row>
    <row r="13" spans="1:21" ht="23.25" customHeight="1" x14ac:dyDescent="0.2">
      <c r="A13" s="147" t="s">
        <v>31</v>
      </c>
      <c r="B13" s="148"/>
      <c r="C13" s="148"/>
      <c r="D13" s="138"/>
      <c r="E13" s="138"/>
      <c r="F13" s="138"/>
      <c r="G13" s="138"/>
      <c r="H13" s="138"/>
      <c r="I13" s="149">
        <f>I14+I15+I16</f>
        <v>219</v>
      </c>
      <c r="J13" s="150"/>
      <c r="K13" s="13"/>
      <c r="L13" s="142"/>
      <c r="M13" s="120"/>
      <c r="N13" s="121"/>
      <c r="O13" s="152"/>
      <c r="P13" s="153"/>
      <c r="Q13" s="153"/>
      <c r="R13" s="153"/>
      <c r="S13" s="154"/>
      <c r="T13" s="120"/>
      <c r="U13" s="128"/>
    </row>
    <row r="14" spans="1:21" ht="23.25" customHeight="1" x14ac:dyDescent="0.2">
      <c r="A14" s="141" t="s">
        <v>5</v>
      </c>
      <c r="B14" s="144" t="s">
        <v>130</v>
      </c>
      <c r="C14" s="144"/>
      <c r="D14" s="144" t="s">
        <v>131</v>
      </c>
      <c r="E14" s="144"/>
      <c r="F14" s="144"/>
      <c r="G14" s="144"/>
      <c r="H14" s="144"/>
      <c r="I14" s="145">
        <v>155</v>
      </c>
      <c r="J14" s="146"/>
      <c r="L14" s="142"/>
      <c r="M14" s="122"/>
      <c r="N14" s="123"/>
      <c r="O14" s="155"/>
      <c r="P14" s="156"/>
      <c r="Q14" s="156"/>
      <c r="R14" s="156"/>
      <c r="S14" s="157"/>
      <c r="T14" s="122"/>
      <c r="U14" s="129"/>
    </row>
    <row r="15" spans="1:21" ht="23.25" customHeight="1" x14ac:dyDescent="0.2">
      <c r="A15" s="142"/>
      <c r="B15" s="161" t="s">
        <v>128</v>
      </c>
      <c r="C15" s="161"/>
      <c r="D15" s="162" t="s">
        <v>129</v>
      </c>
      <c r="E15" s="162"/>
      <c r="F15" s="162"/>
      <c r="G15" s="162"/>
      <c r="H15" s="162"/>
      <c r="I15" s="163">
        <v>44</v>
      </c>
      <c r="J15" s="164"/>
      <c r="L15" s="142"/>
      <c r="M15" s="122"/>
      <c r="N15" s="123"/>
      <c r="O15" s="155"/>
      <c r="P15" s="156"/>
      <c r="Q15" s="156"/>
      <c r="R15" s="156"/>
      <c r="S15" s="157"/>
      <c r="T15" s="122"/>
      <c r="U15" s="129"/>
    </row>
    <row r="16" spans="1:21" ht="23.25" customHeight="1" x14ac:dyDescent="0.2">
      <c r="A16" s="142"/>
      <c r="B16" s="155" t="s">
        <v>136</v>
      </c>
      <c r="C16" s="157"/>
      <c r="D16" s="155" t="s">
        <v>137</v>
      </c>
      <c r="E16" s="156"/>
      <c r="F16" s="156"/>
      <c r="G16" s="156"/>
      <c r="H16" s="157"/>
      <c r="I16" s="165">
        <v>20</v>
      </c>
      <c r="J16" s="166"/>
      <c r="L16" s="142"/>
      <c r="M16" s="122"/>
      <c r="N16" s="123"/>
      <c r="O16" s="155"/>
      <c r="P16" s="156"/>
      <c r="Q16" s="156"/>
      <c r="R16" s="156"/>
      <c r="S16" s="157"/>
      <c r="T16" s="122"/>
      <c r="U16" s="129"/>
    </row>
    <row r="17" spans="1:21" ht="23.25" customHeight="1" x14ac:dyDescent="0.2">
      <c r="A17" s="142"/>
      <c r="D17" s="85"/>
      <c r="I17" s="85"/>
      <c r="J17" s="90"/>
      <c r="L17" s="142"/>
      <c r="M17" s="122"/>
      <c r="N17" s="123"/>
      <c r="O17" s="155"/>
      <c r="P17" s="156"/>
      <c r="Q17" s="156"/>
      <c r="R17" s="156"/>
      <c r="S17" s="157"/>
      <c r="T17" s="122"/>
      <c r="U17" s="129"/>
    </row>
    <row r="18" spans="1:21" ht="23.25" customHeight="1" x14ac:dyDescent="0.2">
      <c r="A18" s="142"/>
      <c r="B18" s="85"/>
      <c r="C18" s="86"/>
      <c r="D18" s="85"/>
      <c r="E18" s="56"/>
      <c r="F18" s="56"/>
      <c r="G18" s="56"/>
      <c r="H18" s="86"/>
      <c r="I18" s="85"/>
      <c r="J18" s="90"/>
      <c r="L18" s="142"/>
      <c r="M18" s="122"/>
      <c r="N18" s="123"/>
      <c r="O18" s="155"/>
      <c r="P18" s="156"/>
      <c r="Q18" s="156"/>
      <c r="R18" s="156"/>
      <c r="S18" s="157"/>
      <c r="T18" s="122"/>
      <c r="U18" s="129"/>
    </row>
    <row r="19" spans="1:21" ht="23.25" customHeight="1" x14ac:dyDescent="0.2">
      <c r="A19" s="142"/>
      <c r="B19" s="85"/>
      <c r="C19" s="86"/>
      <c r="D19" s="85"/>
      <c r="E19" s="56"/>
      <c r="F19" s="56"/>
      <c r="G19" s="56"/>
      <c r="H19" s="86"/>
      <c r="I19" s="85"/>
      <c r="J19" s="90"/>
      <c r="L19" s="142"/>
      <c r="M19" s="122"/>
      <c r="N19" s="123"/>
      <c r="O19" s="155"/>
      <c r="P19" s="156"/>
      <c r="Q19" s="156"/>
      <c r="R19" s="156"/>
      <c r="S19" s="157"/>
      <c r="T19" s="122"/>
      <c r="U19" s="129"/>
    </row>
    <row r="20" spans="1:21" ht="23.25" customHeight="1" x14ac:dyDescent="0.2">
      <c r="A20" s="142"/>
      <c r="B20" s="85"/>
      <c r="C20" s="86"/>
      <c r="D20" s="85"/>
      <c r="E20" s="56"/>
      <c r="F20" s="56"/>
      <c r="G20" s="56"/>
      <c r="H20" s="86"/>
      <c r="I20" s="85"/>
      <c r="J20" s="90"/>
      <c r="L20" s="142"/>
      <c r="M20" s="139"/>
      <c r="N20" s="151"/>
      <c r="O20" s="158"/>
      <c r="P20" s="159"/>
      <c r="Q20" s="159"/>
      <c r="R20" s="159"/>
      <c r="S20" s="160"/>
      <c r="T20" s="139"/>
      <c r="U20" s="140"/>
    </row>
    <row r="21" spans="1:21" ht="23.25" customHeight="1" x14ac:dyDescent="0.2">
      <c r="A21" s="142"/>
      <c r="B21" s="87"/>
      <c r="C21" s="88"/>
      <c r="D21" s="87"/>
      <c r="E21" s="89"/>
      <c r="F21" s="89"/>
      <c r="G21" s="89"/>
      <c r="H21" s="88"/>
      <c r="I21" s="87"/>
      <c r="J21" s="91"/>
      <c r="L21" s="142"/>
      <c r="M21" s="120"/>
      <c r="N21" s="121"/>
      <c r="O21" s="120"/>
      <c r="P21" s="126"/>
      <c r="Q21" s="126"/>
      <c r="R21" s="126"/>
      <c r="S21" s="121"/>
      <c r="T21" s="120"/>
      <c r="U21" s="128"/>
    </row>
    <row r="22" spans="1:21" ht="23.25" customHeight="1" x14ac:dyDescent="0.2">
      <c r="A22" s="142"/>
      <c r="B22" s="130"/>
      <c r="C22" s="130"/>
      <c r="D22" s="132"/>
      <c r="E22" s="130"/>
      <c r="F22" s="130"/>
      <c r="G22" s="130"/>
      <c r="H22" s="130"/>
      <c r="I22" s="130"/>
      <c r="J22" s="133"/>
      <c r="L22" s="142"/>
      <c r="M22" s="122"/>
      <c r="N22" s="123"/>
      <c r="O22" s="122"/>
      <c r="P22" s="127"/>
      <c r="Q22" s="127"/>
      <c r="R22" s="127"/>
      <c r="S22" s="123"/>
      <c r="T22" s="122"/>
      <c r="U22" s="129"/>
    </row>
    <row r="23" spans="1:21" ht="23.25" customHeight="1" x14ac:dyDescent="0.2">
      <c r="A23" s="142"/>
      <c r="B23" s="130"/>
      <c r="C23" s="130"/>
      <c r="D23" s="130"/>
      <c r="E23" s="130"/>
      <c r="F23" s="130"/>
      <c r="G23" s="130"/>
      <c r="H23" s="130"/>
      <c r="I23" s="130"/>
      <c r="J23" s="133"/>
      <c r="L23" s="142"/>
      <c r="M23" s="122"/>
      <c r="N23" s="123"/>
      <c r="O23" s="122"/>
      <c r="P23" s="127"/>
      <c r="Q23" s="127"/>
      <c r="R23" s="127"/>
      <c r="S23" s="123"/>
      <c r="T23" s="122"/>
      <c r="U23" s="129"/>
    </row>
    <row r="24" spans="1:21" ht="23.25" customHeight="1" x14ac:dyDescent="0.2">
      <c r="A24" s="142"/>
      <c r="B24" s="130"/>
      <c r="C24" s="130"/>
      <c r="D24" s="130"/>
      <c r="E24" s="130"/>
      <c r="F24" s="130"/>
      <c r="G24" s="130"/>
      <c r="H24" s="130"/>
      <c r="I24" s="130"/>
      <c r="J24" s="133"/>
      <c r="L24" s="142"/>
      <c r="M24" s="122"/>
      <c r="N24" s="123"/>
      <c r="O24" s="122"/>
      <c r="P24" s="127"/>
      <c r="Q24" s="127"/>
      <c r="R24" s="127"/>
      <c r="S24" s="123"/>
      <c r="T24" s="122"/>
      <c r="U24" s="129"/>
    </row>
    <row r="25" spans="1:21" ht="23.25" customHeight="1" x14ac:dyDescent="0.2">
      <c r="A25" s="142"/>
      <c r="B25" s="130"/>
      <c r="C25" s="130"/>
      <c r="D25" s="130"/>
      <c r="E25" s="130"/>
      <c r="F25" s="130"/>
      <c r="G25" s="130"/>
      <c r="H25" s="130"/>
      <c r="I25" s="130"/>
      <c r="J25" s="133"/>
      <c r="L25" s="142"/>
      <c r="M25" s="122"/>
      <c r="N25" s="123"/>
      <c r="O25" s="122"/>
      <c r="P25" s="127"/>
      <c r="Q25" s="127"/>
      <c r="R25" s="127"/>
      <c r="S25" s="123"/>
      <c r="T25" s="122"/>
      <c r="U25" s="129"/>
    </row>
    <row r="26" spans="1:21" ht="23.25" customHeight="1" x14ac:dyDescent="0.2">
      <c r="A26" s="142"/>
      <c r="B26" s="130"/>
      <c r="C26" s="130"/>
      <c r="D26" s="130"/>
      <c r="E26" s="130"/>
      <c r="F26" s="130"/>
      <c r="G26" s="130"/>
      <c r="H26" s="130"/>
      <c r="I26" s="130"/>
      <c r="J26" s="133"/>
      <c r="L26" s="142"/>
      <c r="M26" s="122"/>
      <c r="N26" s="123"/>
      <c r="O26" s="122"/>
      <c r="P26" s="127"/>
      <c r="Q26" s="127"/>
      <c r="R26" s="127"/>
      <c r="S26" s="123"/>
      <c r="T26" s="122"/>
      <c r="U26" s="129"/>
    </row>
    <row r="27" spans="1:21" ht="23.25" customHeight="1" x14ac:dyDescent="0.2">
      <c r="A27" s="142"/>
      <c r="B27" s="130"/>
      <c r="C27" s="130"/>
      <c r="D27" s="130"/>
      <c r="E27" s="130"/>
      <c r="F27" s="130"/>
      <c r="G27" s="130"/>
      <c r="H27" s="130"/>
      <c r="I27" s="130"/>
      <c r="J27" s="133"/>
      <c r="L27" s="142"/>
      <c r="M27" s="122"/>
      <c r="N27" s="123"/>
      <c r="O27" s="122"/>
      <c r="P27" s="127"/>
      <c r="Q27" s="127"/>
      <c r="R27" s="127"/>
      <c r="S27" s="123"/>
      <c r="T27" s="122"/>
      <c r="U27" s="129"/>
    </row>
    <row r="28" spans="1:21" ht="23.25" customHeight="1" x14ac:dyDescent="0.2">
      <c r="A28" s="142"/>
      <c r="B28" s="130"/>
      <c r="C28" s="130"/>
      <c r="D28" s="130"/>
      <c r="E28" s="130"/>
      <c r="F28" s="130"/>
      <c r="G28" s="130"/>
      <c r="H28" s="130"/>
      <c r="I28" s="130"/>
      <c r="J28" s="133"/>
      <c r="L28" s="143"/>
      <c r="M28" s="124"/>
      <c r="N28" s="125"/>
      <c r="O28" s="124"/>
      <c r="P28" s="135"/>
      <c r="Q28" s="135"/>
      <c r="R28" s="135"/>
      <c r="S28" s="125"/>
      <c r="T28" s="124"/>
      <c r="U28" s="136"/>
    </row>
    <row r="29" spans="1:21" ht="23.25" customHeight="1" x14ac:dyDescent="0.2">
      <c r="A29" s="143"/>
      <c r="B29" s="131"/>
      <c r="C29" s="131"/>
      <c r="D29" s="131"/>
      <c r="E29" s="131"/>
      <c r="F29" s="131"/>
      <c r="G29" s="131"/>
      <c r="H29" s="131"/>
      <c r="I29" s="131"/>
      <c r="J29" s="134"/>
      <c r="L29" s="137" t="s">
        <v>65</v>
      </c>
      <c r="M29" s="138"/>
      <c r="N29" s="138"/>
      <c r="O29" s="138"/>
      <c r="P29" s="138"/>
      <c r="Q29" s="138"/>
      <c r="R29" s="138"/>
      <c r="S29" s="138"/>
      <c r="T29" s="118">
        <f>I5-I13</f>
        <v>0</v>
      </c>
      <c r="U29" s="119"/>
    </row>
    <row r="30" spans="1:21" ht="23.25" customHeight="1" x14ac:dyDescent="0.2">
      <c r="A30" s="57"/>
      <c r="B30" s="59"/>
      <c r="C30" s="59"/>
      <c r="D30" s="59"/>
      <c r="E30" s="59"/>
      <c r="F30" s="59"/>
      <c r="G30" s="59"/>
      <c r="H30" s="59"/>
      <c r="I30" s="59"/>
      <c r="J30" s="59"/>
      <c r="L30" s="108" t="s">
        <v>66</v>
      </c>
      <c r="M30" s="5"/>
      <c r="N30" s="5"/>
      <c r="O30" s="5"/>
      <c r="P30" s="5"/>
      <c r="Q30" s="5"/>
      <c r="R30" s="5"/>
      <c r="S30" s="5"/>
      <c r="T30" s="5"/>
      <c r="U30" s="5"/>
    </row>
    <row r="31" spans="1:21" ht="23.25" customHeight="1" x14ac:dyDescent="0.2">
      <c r="A31" s="58"/>
      <c r="B31" s="60"/>
      <c r="C31" s="60"/>
      <c r="D31" s="60"/>
      <c r="E31" s="60"/>
      <c r="F31" s="60"/>
      <c r="G31" s="60"/>
      <c r="H31" s="60"/>
      <c r="I31" s="60"/>
      <c r="J31" s="60"/>
      <c r="L31" s="107" t="s">
        <v>33</v>
      </c>
      <c r="M31" s="4"/>
      <c r="N31" s="4"/>
      <c r="O31" s="4"/>
      <c r="P31" s="4"/>
      <c r="Q31" s="4"/>
      <c r="R31" s="4"/>
      <c r="S31" s="4"/>
      <c r="T31" s="4"/>
      <c r="U31" s="4"/>
    </row>
    <row r="32" spans="1:21" ht="23.25" customHeight="1" x14ac:dyDescent="0.2">
      <c r="A32" s="58"/>
      <c r="B32" s="60"/>
      <c r="C32" s="60"/>
      <c r="D32" s="60"/>
      <c r="E32" s="60"/>
      <c r="F32" s="60"/>
      <c r="G32" s="60"/>
      <c r="H32" s="60"/>
      <c r="I32" s="60"/>
      <c r="J32" s="60"/>
      <c r="L32" s="107" t="s">
        <v>34</v>
      </c>
      <c r="M32" s="4"/>
      <c r="N32" s="4"/>
      <c r="O32" s="4"/>
      <c r="P32" s="4"/>
      <c r="Q32" s="4"/>
      <c r="R32" s="4"/>
      <c r="S32" s="4"/>
      <c r="T32" s="4"/>
      <c r="U32" s="4"/>
    </row>
    <row r="33" spans="1:21" ht="23.25" customHeight="1" x14ac:dyDescent="0.2">
      <c r="A33" s="58"/>
      <c r="B33" s="60"/>
      <c r="C33" s="60"/>
      <c r="D33" s="60"/>
      <c r="E33" s="60"/>
      <c r="F33" s="60"/>
      <c r="G33" s="60"/>
      <c r="H33" s="60"/>
      <c r="I33" s="60"/>
      <c r="J33" s="60"/>
      <c r="L33" s="107" t="s">
        <v>67</v>
      </c>
      <c r="M33" s="4"/>
      <c r="N33" s="4"/>
      <c r="O33" s="4"/>
      <c r="P33" s="4"/>
      <c r="Q33" s="4"/>
      <c r="R33" s="4"/>
      <c r="S33" s="4"/>
      <c r="T33" s="4"/>
      <c r="U33" s="4"/>
    </row>
    <row r="34" spans="1:21" ht="21" customHeight="1" x14ac:dyDescent="0.2">
      <c r="A34" s="56"/>
      <c r="B34" s="56"/>
      <c r="C34" s="56"/>
      <c r="D34" s="56"/>
      <c r="E34" s="56"/>
      <c r="F34" s="56"/>
      <c r="G34" s="56"/>
      <c r="H34" s="56"/>
      <c r="I34" s="56"/>
      <c r="J34" s="56"/>
      <c r="L34" s="107"/>
      <c r="M34" s="7"/>
      <c r="N34" s="7"/>
      <c r="O34" s="7"/>
      <c r="P34" s="7"/>
      <c r="Q34" s="7"/>
      <c r="R34" s="7"/>
      <c r="S34" s="7"/>
      <c r="T34" s="7"/>
      <c r="U34" s="7"/>
    </row>
    <row r="35" spans="1:21" ht="21" customHeight="1" x14ac:dyDescent="0.2">
      <c r="A35" s="56"/>
      <c r="B35" s="56"/>
      <c r="C35" s="56"/>
      <c r="D35" s="56"/>
      <c r="E35" s="56"/>
      <c r="F35" s="56"/>
      <c r="G35" s="56"/>
      <c r="H35" s="56"/>
      <c r="I35" s="56"/>
      <c r="J35" s="56"/>
    </row>
  </sheetData>
  <mergeCells count="60">
    <mergeCell ref="A1:J1"/>
    <mergeCell ref="A2:J2"/>
    <mergeCell ref="A3:C3"/>
    <mergeCell ref="D3:J3"/>
    <mergeCell ref="A4:C4"/>
    <mergeCell ref="D4:H4"/>
    <mergeCell ref="I4:J4"/>
    <mergeCell ref="L4:N4"/>
    <mergeCell ref="O4:S4"/>
    <mergeCell ref="T4:U4"/>
    <mergeCell ref="A5:C5"/>
    <mergeCell ref="D5:H5"/>
    <mergeCell ref="I5:J5"/>
    <mergeCell ref="L5:L28"/>
    <mergeCell ref="M5:N12"/>
    <mergeCell ref="O5:S12"/>
    <mergeCell ref="T5:U12"/>
    <mergeCell ref="B9:C9"/>
    <mergeCell ref="D9:H9"/>
    <mergeCell ref="I9:J9"/>
    <mergeCell ref="A12:C12"/>
    <mergeCell ref="D12:H12"/>
    <mergeCell ref="I12:J12"/>
    <mergeCell ref="A6:A9"/>
    <mergeCell ref="B6:C6"/>
    <mergeCell ref="D6:H6"/>
    <mergeCell ref="I6:J6"/>
    <mergeCell ref="B7:C7"/>
    <mergeCell ref="D7:H7"/>
    <mergeCell ref="I7:J7"/>
    <mergeCell ref="B8:C8"/>
    <mergeCell ref="D8:H8"/>
    <mergeCell ref="I8:J8"/>
    <mergeCell ref="T13:U20"/>
    <mergeCell ref="A14:A29"/>
    <mergeCell ref="B14:C14"/>
    <mergeCell ref="D14:H14"/>
    <mergeCell ref="I14:J14"/>
    <mergeCell ref="A13:C13"/>
    <mergeCell ref="D13:H13"/>
    <mergeCell ref="I13:J13"/>
    <mergeCell ref="M13:N20"/>
    <mergeCell ref="O13:S20"/>
    <mergeCell ref="B15:C15"/>
    <mergeCell ref="D15:H15"/>
    <mergeCell ref="I15:J15"/>
    <mergeCell ref="B16:C16"/>
    <mergeCell ref="D16:H16"/>
    <mergeCell ref="I16:J16"/>
    <mergeCell ref="T29:U29"/>
    <mergeCell ref="M21:N28"/>
    <mergeCell ref="O21:S24"/>
    <mergeCell ref="T21:U24"/>
    <mergeCell ref="B22:C29"/>
    <mergeCell ref="D22:H29"/>
    <mergeCell ref="I22:J29"/>
    <mergeCell ref="O25:S28"/>
    <mergeCell ref="T25:U28"/>
    <mergeCell ref="L29:N29"/>
    <mergeCell ref="O29:S29"/>
  </mergeCells>
  <phoneticPr fontId="1"/>
  <printOptions horizontalCentered="1"/>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35"/>
  <sheetViews>
    <sheetView zoomScaleNormal="100" zoomScaleSheetLayoutView="55" workbookViewId="0">
      <selection activeCell="E19" sqref="E19"/>
    </sheetView>
  </sheetViews>
  <sheetFormatPr defaultColWidth="9" defaultRowHeight="21" customHeight="1" x14ac:dyDescent="0.2"/>
  <cols>
    <col min="1" max="1" width="3.33203125" style="15" customWidth="1"/>
    <col min="2" max="11" width="9" style="15"/>
    <col min="12" max="12" width="4.77734375" style="15" bestFit="1" customWidth="1"/>
    <col min="13" max="16384" width="9" style="15"/>
  </cols>
  <sheetData>
    <row r="1" spans="1:21" ht="21" customHeight="1" x14ac:dyDescent="0.2">
      <c r="A1" s="198" t="s">
        <v>64</v>
      </c>
      <c r="B1" s="199"/>
      <c r="C1" s="199"/>
      <c r="D1" s="199"/>
      <c r="E1" s="199"/>
      <c r="F1" s="199"/>
      <c r="G1" s="199"/>
      <c r="H1" s="199"/>
      <c r="I1" s="199"/>
      <c r="J1" s="199"/>
      <c r="Q1" s="6"/>
    </row>
    <row r="2" spans="1:21" ht="21" customHeight="1" x14ac:dyDescent="0.2">
      <c r="A2" s="198" t="s">
        <v>167</v>
      </c>
      <c r="B2" s="198"/>
      <c r="C2" s="198"/>
      <c r="D2" s="198"/>
      <c r="E2" s="198"/>
      <c r="F2" s="198"/>
      <c r="G2" s="198"/>
      <c r="H2" s="198"/>
      <c r="I2" s="198"/>
      <c r="J2" s="198"/>
    </row>
    <row r="3" spans="1:21" ht="21" customHeight="1" x14ac:dyDescent="0.2">
      <c r="A3" s="200" t="s">
        <v>8</v>
      </c>
      <c r="B3" s="200"/>
      <c r="C3" s="200"/>
      <c r="D3" s="201"/>
      <c r="E3" s="201"/>
      <c r="F3" s="201"/>
      <c r="G3" s="201"/>
      <c r="H3" s="201"/>
      <c r="I3" s="201"/>
      <c r="J3" s="201"/>
    </row>
    <row r="4" spans="1:21" ht="21" customHeight="1" x14ac:dyDescent="0.2">
      <c r="A4" s="196"/>
      <c r="B4" s="197"/>
      <c r="C4" s="197"/>
      <c r="D4" s="180" t="s">
        <v>7</v>
      </c>
      <c r="E4" s="181"/>
      <c r="F4" s="181"/>
      <c r="G4" s="181"/>
      <c r="H4" s="182"/>
      <c r="I4" s="180" t="s">
        <v>14</v>
      </c>
      <c r="J4" s="183"/>
      <c r="L4" s="178"/>
      <c r="M4" s="179"/>
      <c r="N4" s="179"/>
      <c r="O4" s="180" t="s">
        <v>25</v>
      </c>
      <c r="P4" s="181"/>
      <c r="Q4" s="181"/>
      <c r="R4" s="181"/>
      <c r="S4" s="182"/>
      <c r="T4" s="180" t="s">
        <v>14</v>
      </c>
      <c r="U4" s="183"/>
    </row>
    <row r="5" spans="1:21" ht="21" customHeight="1" x14ac:dyDescent="0.2">
      <c r="A5" s="147" t="s">
        <v>13</v>
      </c>
      <c r="B5" s="148"/>
      <c r="C5" s="148"/>
      <c r="D5" s="138"/>
      <c r="E5" s="138"/>
      <c r="F5" s="138"/>
      <c r="G5" s="138"/>
      <c r="H5" s="138"/>
      <c r="I5" s="149">
        <f>I6+I7+I8</f>
        <v>219</v>
      </c>
      <c r="J5" s="150"/>
      <c r="L5" s="141" t="s">
        <v>11</v>
      </c>
      <c r="M5" s="184"/>
      <c r="N5" s="185"/>
      <c r="O5" s="186"/>
      <c r="P5" s="187"/>
      <c r="Q5" s="187"/>
      <c r="R5" s="187"/>
      <c r="S5" s="188"/>
      <c r="T5" s="184"/>
      <c r="U5" s="189"/>
    </row>
    <row r="6" spans="1:21" ht="21" customHeight="1" x14ac:dyDescent="0.2">
      <c r="A6" s="167" t="s">
        <v>6</v>
      </c>
      <c r="B6" s="132" t="s">
        <v>124</v>
      </c>
      <c r="C6" s="132"/>
      <c r="D6" s="130" t="s">
        <v>126</v>
      </c>
      <c r="E6" s="130"/>
      <c r="F6" s="130"/>
      <c r="G6" s="130"/>
      <c r="H6" s="130"/>
      <c r="I6" s="169">
        <v>155</v>
      </c>
      <c r="J6" s="170"/>
      <c r="L6" s="142"/>
      <c r="M6" s="122"/>
      <c r="N6" s="123"/>
      <c r="O6" s="155"/>
      <c r="P6" s="156"/>
      <c r="Q6" s="156"/>
      <c r="R6" s="156"/>
      <c r="S6" s="157"/>
      <c r="T6" s="122"/>
      <c r="U6" s="129"/>
    </row>
    <row r="7" spans="1:21" ht="21" customHeight="1" x14ac:dyDescent="0.2">
      <c r="A7" s="167"/>
      <c r="B7" s="171" t="s">
        <v>125</v>
      </c>
      <c r="C7" s="171"/>
      <c r="D7" s="172" t="s">
        <v>127</v>
      </c>
      <c r="E7" s="172"/>
      <c r="F7" s="172"/>
      <c r="G7" s="172"/>
      <c r="H7" s="172"/>
      <c r="I7" s="173">
        <v>44</v>
      </c>
      <c r="J7" s="174"/>
      <c r="K7" s="13"/>
      <c r="L7" s="142"/>
      <c r="M7" s="122"/>
      <c r="N7" s="123"/>
      <c r="O7" s="155"/>
      <c r="P7" s="156"/>
      <c r="Q7" s="156"/>
      <c r="R7" s="156"/>
      <c r="S7" s="157"/>
      <c r="T7" s="122"/>
      <c r="U7" s="129"/>
    </row>
    <row r="8" spans="1:21" ht="21" customHeight="1" x14ac:dyDescent="0.2">
      <c r="A8" s="167"/>
      <c r="B8" s="175" t="s">
        <v>134</v>
      </c>
      <c r="C8" s="176"/>
      <c r="D8" s="172" t="s">
        <v>135</v>
      </c>
      <c r="E8" s="172"/>
      <c r="F8" s="172"/>
      <c r="G8" s="172"/>
      <c r="H8" s="172"/>
      <c r="I8" s="172">
        <v>20</v>
      </c>
      <c r="J8" s="177"/>
      <c r="K8" s="13"/>
      <c r="L8" s="142"/>
      <c r="M8" s="122"/>
      <c r="N8" s="123"/>
      <c r="O8" s="155"/>
      <c r="P8" s="156"/>
      <c r="Q8" s="156"/>
      <c r="R8" s="156"/>
      <c r="S8" s="157"/>
      <c r="T8" s="122"/>
      <c r="U8" s="129"/>
    </row>
    <row r="9" spans="1:21" ht="21" customHeight="1" x14ac:dyDescent="0.2">
      <c r="A9" s="168"/>
      <c r="B9" s="190"/>
      <c r="C9" s="191"/>
      <c r="D9" s="192"/>
      <c r="E9" s="193"/>
      <c r="F9" s="193"/>
      <c r="G9" s="193"/>
      <c r="H9" s="194"/>
      <c r="I9" s="192"/>
      <c r="J9" s="195"/>
      <c r="K9" s="13"/>
      <c r="L9" s="142"/>
      <c r="M9" s="122"/>
      <c r="N9" s="123"/>
      <c r="O9" s="155"/>
      <c r="P9" s="156"/>
      <c r="Q9" s="156"/>
      <c r="R9" s="156"/>
      <c r="S9" s="157"/>
      <c r="T9" s="122"/>
      <c r="U9" s="129"/>
    </row>
    <row r="10" spans="1:21" ht="21" customHeight="1" x14ac:dyDescent="0.2">
      <c r="A10" s="55"/>
      <c r="B10" s="13"/>
      <c r="C10" s="13"/>
      <c r="D10" s="56"/>
      <c r="E10" s="56"/>
      <c r="F10" s="56"/>
      <c r="G10" s="56"/>
      <c r="H10" s="56"/>
      <c r="I10" s="56"/>
      <c r="J10" s="56"/>
      <c r="K10" s="13"/>
      <c r="L10" s="142"/>
      <c r="M10" s="122"/>
      <c r="N10" s="123"/>
      <c r="O10" s="155"/>
      <c r="P10" s="156"/>
      <c r="Q10" s="156"/>
      <c r="R10" s="156"/>
      <c r="S10" s="157"/>
      <c r="T10" s="122"/>
      <c r="U10" s="129"/>
    </row>
    <row r="11" spans="1:21" ht="23.25" customHeight="1" x14ac:dyDescent="0.2">
      <c r="K11" s="13"/>
      <c r="L11" s="142"/>
      <c r="M11" s="122"/>
      <c r="N11" s="123"/>
      <c r="O11" s="155"/>
      <c r="P11" s="156"/>
      <c r="Q11" s="156"/>
      <c r="R11" s="156"/>
      <c r="S11" s="157"/>
      <c r="T11" s="122"/>
      <c r="U11" s="129"/>
    </row>
    <row r="12" spans="1:21" ht="23.25" customHeight="1" x14ac:dyDescent="0.2">
      <c r="A12" s="196"/>
      <c r="B12" s="197"/>
      <c r="C12" s="197"/>
      <c r="D12" s="180" t="s">
        <v>25</v>
      </c>
      <c r="E12" s="181"/>
      <c r="F12" s="181"/>
      <c r="G12" s="181"/>
      <c r="H12" s="182"/>
      <c r="I12" s="180" t="s">
        <v>14</v>
      </c>
      <c r="J12" s="183"/>
      <c r="K12" s="13"/>
      <c r="L12" s="142"/>
      <c r="M12" s="139"/>
      <c r="N12" s="151"/>
      <c r="O12" s="158"/>
      <c r="P12" s="159"/>
      <c r="Q12" s="159"/>
      <c r="R12" s="159"/>
      <c r="S12" s="160"/>
      <c r="T12" s="139"/>
      <c r="U12" s="140"/>
    </row>
    <row r="13" spans="1:21" ht="23.25" customHeight="1" x14ac:dyDescent="0.2">
      <c r="A13" s="147" t="s">
        <v>31</v>
      </c>
      <c r="B13" s="148"/>
      <c r="C13" s="148"/>
      <c r="D13" s="138"/>
      <c r="E13" s="138"/>
      <c r="F13" s="138"/>
      <c r="G13" s="138"/>
      <c r="H13" s="138"/>
      <c r="I13" s="149">
        <f>I14+I15+I16</f>
        <v>219</v>
      </c>
      <c r="J13" s="150"/>
      <c r="K13" s="13"/>
      <c r="L13" s="142"/>
      <c r="M13" s="120"/>
      <c r="N13" s="121"/>
      <c r="O13" s="152"/>
      <c r="P13" s="153"/>
      <c r="Q13" s="153"/>
      <c r="R13" s="153"/>
      <c r="S13" s="154"/>
      <c r="T13" s="120"/>
      <c r="U13" s="128"/>
    </row>
    <row r="14" spans="1:21" ht="23.25" customHeight="1" x14ac:dyDescent="0.2">
      <c r="A14" s="141" t="s">
        <v>5</v>
      </c>
      <c r="B14" s="144" t="s">
        <v>130</v>
      </c>
      <c r="C14" s="144"/>
      <c r="D14" s="144" t="s">
        <v>131</v>
      </c>
      <c r="E14" s="144"/>
      <c r="F14" s="144"/>
      <c r="G14" s="144"/>
      <c r="H14" s="144"/>
      <c r="I14" s="145">
        <v>155</v>
      </c>
      <c r="J14" s="146"/>
      <c r="L14" s="142"/>
      <c r="M14" s="122"/>
      <c r="N14" s="123"/>
      <c r="O14" s="155"/>
      <c r="P14" s="156"/>
      <c r="Q14" s="156"/>
      <c r="R14" s="156"/>
      <c r="S14" s="157"/>
      <c r="T14" s="122"/>
      <c r="U14" s="129"/>
    </row>
    <row r="15" spans="1:21" ht="23.25" customHeight="1" x14ac:dyDescent="0.2">
      <c r="A15" s="142"/>
      <c r="B15" s="161" t="s">
        <v>128</v>
      </c>
      <c r="C15" s="161"/>
      <c r="D15" s="162" t="s">
        <v>129</v>
      </c>
      <c r="E15" s="162"/>
      <c r="F15" s="162"/>
      <c r="G15" s="162"/>
      <c r="H15" s="162"/>
      <c r="I15" s="163">
        <v>44</v>
      </c>
      <c r="J15" s="164"/>
      <c r="L15" s="142"/>
      <c r="M15" s="122"/>
      <c r="N15" s="123"/>
      <c r="O15" s="155"/>
      <c r="P15" s="156"/>
      <c r="Q15" s="156"/>
      <c r="R15" s="156"/>
      <c r="S15" s="157"/>
      <c r="T15" s="122"/>
      <c r="U15" s="129"/>
    </row>
    <row r="16" spans="1:21" ht="23.25" customHeight="1" x14ac:dyDescent="0.2">
      <c r="A16" s="142"/>
      <c r="B16" s="155" t="s">
        <v>136</v>
      </c>
      <c r="C16" s="157"/>
      <c r="D16" s="155" t="s">
        <v>137</v>
      </c>
      <c r="E16" s="156"/>
      <c r="F16" s="156"/>
      <c r="G16" s="156"/>
      <c r="H16" s="157"/>
      <c r="I16" s="165">
        <v>20</v>
      </c>
      <c r="J16" s="166"/>
      <c r="L16" s="142"/>
      <c r="M16" s="122"/>
      <c r="N16" s="123"/>
      <c r="O16" s="155"/>
      <c r="P16" s="156"/>
      <c r="Q16" s="156"/>
      <c r="R16" s="156"/>
      <c r="S16" s="157"/>
      <c r="T16" s="122"/>
      <c r="U16" s="129"/>
    </row>
    <row r="17" spans="1:21" ht="23.25" customHeight="1" x14ac:dyDescent="0.2">
      <c r="A17" s="142"/>
      <c r="D17" s="85"/>
      <c r="I17" s="85"/>
      <c r="J17" s="90"/>
      <c r="L17" s="142"/>
      <c r="M17" s="122"/>
      <c r="N17" s="123"/>
      <c r="O17" s="155"/>
      <c r="P17" s="156"/>
      <c r="Q17" s="156"/>
      <c r="R17" s="156"/>
      <c r="S17" s="157"/>
      <c r="T17" s="122"/>
      <c r="U17" s="129"/>
    </row>
    <row r="18" spans="1:21" ht="23.25" customHeight="1" x14ac:dyDescent="0.2">
      <c r="A18" s="142"/>
      <c r="B18" s="85"/>
      <c r="C18" s="86"/>
      <c r="D18" s="85"/>
      <c r="E18" s="56"/>
      <c r="F18" s="56"/>
      <c r="G18" s="56"/>
      <c r="H18" s="86"/>
      <c r="I18" s="85"/>
      <c r="J18" s="90"/>
      <c r="L18" s="142"/>
      <c r="M18" s="122"/>
      <c r="N18" s="123"/>
      <c r="O18" s="155"/>
      <c r="P18" s="156"/>
      <c r="Q18" s="156"/>
      <c r="R18" s="156"/>
      <c r="S18" s="157"/>
      <c r="T18" s="122"/>
      <c r="U18" s="129"/>
    </row>
    <row r="19" spans="1:21" ht="23.25" customHeight="1" x14ac:dyDescent="0.2">
      <c r="A19" s="142"/>
      <c r="B19" s="85"/>
      <c r="C19" s="86"/>
      <c r="D19" s="85"/>
      <c r="E19" s="56"/>
      <c r="F19" s="56"/>
      <c r="G19" s="56"/>
      <c r="H19" s="86"/>
      <c r="I19" s="85"/>
      <c r="J19" s="90"/>
      <c r="L19" s="142"/>
      <c r="M19" s="122"/>
      <c r="N19" s="123"/>
      <c r="O19" s="155"/>
      <c r="P19" s="156"/>
      <c r="Q19" s="156"/>
      <c r="R19" s="156"/>
      <c r="S19" s="157"/>
      <c r="T19" s="122"/>
      <c r="U19" s="129"/>
    </row>
    <row r="20" spans="1:21" ht="23.25" customHeight="1" x14ac:dyDescent="0.2">
      <c r="A20" s="142"/>
      <c r="B20" s="85"/>
      <c r="C20" s="86"/>
      <c r="D20" s="85"/>
      <c r="E20" s="56"/>
      <c r="F20" s="56"/>
      <c r="G20" s="56"/>
      <c r="H20" s="86"/>
      <c r="I20" s="85"/>
      <c r="J20" s="90"/>
      <c r="L20" s="142"/>
      <c r="M20" s="139"/>
      <c r="N20" s="151"/>
      <c r="O20" s="158"/>
      <c r="P20" s="159"/>
      <c r="Q20" s="159"/>
      <c r="R20" s="159"/>
      <c r="S20" s="160"/>
      <c r="T20" s="139"/>
      <c r="U20" s="140"/>
    </row>
    <row r="21" spans="1:21" ht="23.25" customHeight="1" x14ac:dyDescent="0.2">
      <c r="A21" s="142"/>
      <c r="B21" s="87"/>
      <c r="C21" s="88"/>
      <c r="D21" s="87"/>
      <c r="E21" s="89"/>
      <c r="F21" s="89"/>
      <c r="G21" s="89"/>
      <c r="H21" s="88"/>
      <c r="I21" s="87"/>
      <c r="J21" s="91"/>
      <c r="L21" s="142"/>
      <c r="M21" s="120"/>
      <c r="N21" s="121"/>
      <c r="O21" s="120"/>
      <c r="P21" s="126"/>
      <c r="Q21" s="126"/>
      <c r="R21" s="126"/>
      <c r="S21" s="121"/>
      <c r="T21" s="120"/>
      <c r="U21" s="128"/>
    </row>
    <row r="22" spans="1:21" ht="23.25" customHeight="1" x14ac:dyDescent="0.2">
      <c r="A22" s="142"/>
      <c r="B22" s="130"/>
      <c r="C22" s="130"/>
      <c r="D22" s="132"/>
      <c r="E22" s="130"/>
      <c r="F22" s="130"/>
      <c r="G22" s="130"/>
      <c r="H22" s="130"/>
      <c r="I22" s="130"/>
      <c r="J22" s="133"/>
      <c r="L22" s="142"/>
      <c r="M22" s="122"/>
      <c r="N22" s="123"/>
      <c r="O22" s="122"/>
      <c r="P22" s="127"/>
      <c r="Q22" s="127"/>
      <c r="R22" s="127"/>
      <c r="S22" s="123"/>
      <c r="T22" s="122"/>
      <c r="U22" s="129"/>
    </row>
    <row r="23" spans="1:21" ht="23.25" customHeight="1" x14ac:dyDescent="0.2">
      <c r="A23" s="142"/>
      <c r="B23" s="130"/>
      <c r="C23" s="130"/>
      <c r="D23" s="130"/>
      <c r="E23" s="130"/>
      <c r="F23" s="130"/>
      <c r="G23" s="130"/>
      <c r="H23" s="130"/>
      <c r="I23" s="130"/>
      <c r="J23" s="133"/>
      <c r="L23" s="142"/>
      <c r="M23" s="122"/>
      <c r="N23" s="123"/>
      <c r="O23" s="122"/>
      <c r="P23" s="127"/>
      <c r="Q23" s="127"/>
      <c r="R23" s="127"/>
      <c r="S23" s="123"/>
      <c r="T23" s="122"/>
      <c r="U23" s="129"/>
    </row>
    <row r="24" spans="1:21" ht="23.25" customHeight="1" x14ac:dyDescent="0.2">
      <c r="A24" s="142"/>
      <c r="B24" s="130"/>
      <c r="C24" s="130"/>
      <c r="D24" s="130"/>
      <c r="E24" s="130"/>
      <c r="F24" s="130"/>
      <c r="G24" s="130"/>
      <c r="H24" s="130"/>
      <c r="I24" s="130"/>
      <c r="J24" s="133"/>
      <c r="L24" s="142"/>
      <c r="M24" s="122"/>
      <c r="N24" s="123"/>
      <c r="O24" s="122"/>
      <c r="P24" s="127"/>
      <c r="Q24" s="127"/>
      <c r="R24" s="127"/>
      <c r="S24" s="123"/>
      <c r="T24" s="122"/>
      <c r="U24" s="129"/>
    </row>
    <row r="25" spans="1:21" ht="23.25" customHeight="1" x14ac:dyDescent="0.2">
      <c r="A25" s="142"/>
      <c r="B25" s="130"/>
      <c r="C25" s="130"/>
      <c r="D25" s="130"/>
      <c r="E25" s="130"/>
      <c r="F25" s="130"/>
      <c r="G25" s="130"/>
      <c r="H25" s="130"/>
      <c r="I25" s="130"/>
      <c r="J25" s="133"/>
      <c r="L25" s="142"/>
      <c r="M25" s="122"/>
      <c r="N25" s="123"/>
      <c r="O25" s="122"/>
      <c r="P25" s="127"/>
      <c r="Q25" s="127"/>
      <c r="R25" s="127"/>
      <c r="S25" s="123"/>
      <c r="T25" s="122"/>
      <c r="U25" s="129"/>
    </row>
    <row r="26" spans="1:21" ht="23.25" customHeight="1" x14ac:dyDescent="0.2">
      <c r="A26" s="142"/>
      <c r="B26" s="130"/>
      <c r="C26" s="130"/>
      <c r="D26" s="130"/>
      <c r="E26" s="130"/>
      <c r="F26" s="130"/>
      <c r="G26" s="130"/>
      <c r="H26" s="130"/>
      <c r="I26" s="130"/>
      <c r="J26" s="133"/>
      <c r="L26" s="142"/>
      <c r="M26" s="122"/>
      <c r="N26" s="123"/>
      <c r="O26" s="122"/>
      <c r="P26" s="127"/>
      <c r="Q26" s="127"/>
      <c r="R26" s="127"/>
      <c r="S26" s="123"/>
      <c r="T26" s="122"/>
      <c r="U26" s="129"/>
    </row>
    <row r="27" spans="1:21" ht="23.25" customHeight="1" x14ac:dyDescent="0.2">
      <c r="A27" s="142"/>
      <c r="B27" s="130"/>
      <c r="C27" s="130"/>
      <c r="D27" s="130"/>
      <c r="E27" s="130"/>
      <c r="F27" s="130"/>
      <c r="G27" s="130"/>
      <c r="H27" s="130"/>
      <c r="I27" s="130"/>
      <c r="J27" s="133"/>
      <c r="L27" s="142"/>
      <c r="M27" s="122"/>
      <c r="N27" s="123"/>
      <c r="O27" s="122"/>
      <c r="P27" s="127"/>
      <c r="Q27" s="127"/>
      <c r="R27" s="127"/>
      <c r="S27" s="123"/>
      <c r="T27" s="122"/>
      <c r="U27" s="129"/>
    </row>
    <row r="28" spans="1:21" ht="23.25" customHeight="1" x14ac:dyDescent="0.2">
      <c r="A28" s="142"/>
      <c r="B28" s="130"/>
      <c r="C28" s="130"/>
      <c r="D28" s="130"/>
      <c r="E28" s="130"/>
      <c r="F28" s="130"/>
      <c r="G28" s="130"/>
      <c r="H28" s="130"/>
      <c r="I28" s="130"/>
      <c r="J28" s="133"/>
      <c r="L28" s="143"/>
      <c r="M28" s="124"/>
      <c r="N28" s="125"/>
      <c r="O28" s="124"/>
      <c r="P28" s="135"/>
      <c r="Q28" s="135"/>
      <c r="R28" s="135"/>
      <c r="S28" s="125"/>
      <c r="T28" s="124"/>
      <c r="U28" s="136"/>
    </row>
    <row r="29" spans="1:21" ht="23.25" customHeight="1" x14ac:dyDescent="0.2">
      <c r="A29" s="143"/>
      <c r="B29" s="131"/>
      <c r="C29" s="131"/>
      <c r="D29" s="131"/>
      <c r="E29" s="131"/>
      <c r="F29" s="131"/>
      <c r="G29" s="131"/>
      <c r="H29" s="131"/>
      <c r="I29" s="131"/>
      <c r="J29" s="134"/>
      <c r="L29" s="137" t="s">
        <v>65</v>
      </c>
      <c r="M29" s="138"/>
      <c r="N29" s="138"/>
      <c r="O29" s="138"/>
      <c r="P29" s="138"/>
      <c r="Q29" s="138"/>
      <c r="R29" s="138"/>
      <c r="S29" s="138"/>
      <c r="T29" s="118">
        <f>I5-I13</f>
        <v>0</v>
      </c>
      <c r="U29" s="119"/>
    </row>
    <row r="30" spans="1:21" ht="23.25" customHeight="1" x14ac:dyDescent="0.2">
      <c r="A30" s="57"/>
      <c r="B30" s="59"/>
      <c r="C30" s="59"/>
      <c r="D30" s="59"/>
      <c r="E30" s="59"/>
      <c r="F30" s="59"/>
      <c r="G30" s="59"/>
      <c r="H30" s="59"/>
      <c r="I30" s="59"/>
      <c r="J30" s="59"/>
      <c r="L30" s="16" t="s">
        <v>66</v>
      </c>
      <c r="M30" s="5"/>
      <c r="N30" s="5"/>
      <c r="O30" s="5"/>
      <c r="P30" s="5"/>
      <c r="Q30" s="5"/>
      <c r="R30" s="5"/>
      <c r="S30" s="5"/>
      <c r="T30" s="5"/>
      <c r="U30" s="5"/>
    </row>
    <row r="31" spans="1:21" ht="23.25" customHeight="1" x14ac:dyDescent="0.2">
      <c r="A31" s="58"/>
      <c r="B31" s="60"/>
      <c r="C31" s="60"/>
      <c r="D31" s="60"/>
      <c r="E31" s="60"/>
      <c r="F31" s="60"/>
      <c r="G31" s="60"/>
      <c r="H31" s="60"/>
      <c r="I31" s="60"/>
      <c r="J31" s="60"/>
      <c r="L31" s="6" t="s">
        <v>33</v>
      </c>
      <c r="M31" s="4"/>
      <c r="N31" s="4"/>
      <c r="O31" s="4"/>
      <c r="P31" s="4"/>
      <c r="Q31" s="4"/>
      <c r="R31" s="4"/>
      <c r="S31" s="4"/>
      <c r="T31" s="4"/>
      <c r="U31" s="4"/>
    </row>
    <row r="32" spans="1:21" ht="23.25" customHeight="1" x14ac:dyDescent="0.2">
      <c r="A32" s="58"/>
      <c r="B32" s="60"/>
      <c r="C32" s="60"/>
      <c r="D32" s="60"/>
      <c r="E32" s="60"/>
      <c r="F32" s="60"/>
      <c r="G32" s="60"/>
      <c r="H32" s="60"/>
      <c r="I32" s="60"/>
      <c r="J32" s="60"/>
      <c r="L32" s="6" t="s">
        <v>34</v>
      </c>
      <c r="M32" s="4"/>
      <c r="N32" s="4"/>
      <c r="O32" s="4"/>
      <c r="P32" s="4"/>
      <c r="Q32" s="4"/>
      <c r="R32" s="4"/>
      <c r="S32" s="4"/>
      <c r="T32" s="4"/>
      <c r="U32" s="4"/>
    </row>
    <row r="33" spans="1:21" ht="23.25" customHeight="1" x14ac:dyDescent="0.2">
      <c r="A33" s="58"/>
      <c r="B33" s="60"/>
      <c r="C33" s="60"/>
      <c r="D33" s="60"/>
      <c r="E33" s="60"/>
      <c r="F33" s="60"/>
      <c r="G33" s="60"/>
      <c r="H33" s="60"/>
      <c r="I33" s="60"/>
      <c r="J33" s="60"/>
      <c r="L33" s="6" t="s">
        <v>67</v>
      </c>
      <c r="M33" s="4"/>
      <c r="N33" s="4"/>
      <c r="O33" s="4"/>
      <c r="P33" s="4"/>
      <c r="Q33" s="4"/>
      <c r="R33" s="4"/>
      <c r="S33" s="4"/>
      <c r="T33" s="4"/>
      <c r="U33" s="4"/>
    </row>
    <row r="34" spans="1:21" ht="21" customHeight="1" x14ac:dyDescent="0.2">
      <c r="A34" s="56"/>
      <c r="B34" s="56"/>
      <c r="C34" s="56"/>
      <c r="D34" s="56"/>
      <c r="E34" s="56"/>
      <c r="F34" s="56"/>
      <c r="G34" s="56"/>
      <c r="H34" s="56"/>
      <c r="I34" s="56"/>
      <c r="J34" s="56"/>
      <c r="L34" s="6"/>
      <c r="M34" s="7"/>
      <c r="N34" s="7"/>
      <c r="O34" s="7"/>
      <c r="P34" s="7"/>
      <c r="Q34" s="7"/>
      <c r="R34" s="7"/>
      <c r="S34" s="7"/>
      <c r="T34" s="7"/>
      <c r="U34" s="7"/>
    </row>
    <row r="35" spans="1:21" ht="21" customHeight="1" x14ac:dyDescent="0.2">
      <c r="A35" s="56"/>
      <c r="B35" s="56"/>
      <c r="C35" s="56"/>
      <c r="D35" s="56"/>
      <c r="E35" s="56"/>
      <c r="F35" s="56"/>
      <c r="G35" s="56"/>
      <c r="H35" s="56"/>
      <c r="I35" s="56"/>
      <c r="J35" s="56"/>
    </row>
  </sheetData>
  <mergeCells count="60">
    <mergeCell ref="A1:J1"/>
    <mergeCell ref="A2:J2"/>
    <mergeCell ref="A3:C3"/>
    <mergeCell ref="D3:J3"/>
    <mergeCell ref="A4:C4"/>
    <mergeCell ref="D4:H4"/>
    <mergeCell ref="I4:J4"/>
    <mergeCell ref="L4:N4"/>
    <mergeCell ref="O4:S4"/>
    <mergeCell ref="T4:U4"/>
    <mergeCell ref="A5:C5"/>
    <mergeCell ref="D5:H5"/>
    <mergeCell ref="I5:J5"/>
    <mergeCell ref="L5:L28"/>
    <mergeCell ref="M5:N12"/>
    <mergeCell ref="O5:S12"/>
    <mergeCell ref="T5:U12"/>
    <mergeCell ref="B9:C9"/>
    <mergeCell ref="D9:H9"/>
    <mergeCell ref="I9:J9"/>
    <mergeCell ref="A12:C12"/>
    <mergeCell ref="D12:H12"/>
    <mergeCell ref="I12:J12"/>
    <mergeCell ref="A6:A9"/>
    <mergeCell ref="B6:C6"/>
    <mergeCell ref="D6:H6"/>
    <mergeCell ref="I6:J6"/>
    <mergeCell ref="B7:C7"/>
    <mergeCell ref="D7:H7"/>
    <mergeCell ref="I7:J7"/>
    <mergeCell ref="B8:C8"/>
    <mergeCell ref="D8:H8"/>
    <mergeCell ref="I8:J8"/>
    <mergeCell ref="T13:U20"/>
    <mergeCell ref="A14:A29"/>
    <mergeCell ref="A13:C13"/>
    <mergeCell ref="D13:H13"/>
    <mergeCell ref="I13:J13"/>
    <mergeCell ref="M13:N20"/>
    <mergeCell ref="O13:S20"/>
    <mergeCell ref="T29:U29"/>
    <mergeCell ref="M21:N28"/>
    <mergeCell ref="O21:S24"/>
    <mergeCell ref="T21:U24"/>
    <mergeCell ref="B22:C29"/>
    <mergeCell ref="D22:H29"/>
    <mergeCell ref="I22:J29"/>
    <mergeCell ref="O25:S28"/>
    <mergeCell ref="T25:U28"/>
    <mergeCell ref="L29:N29"/>
    <mergeCell ref="O29:S29"/>
    <mergeCell ref="I14:J14"/>
    <mergeCell ref="I15:J15"/>
    <mergeCell ref="I16:J16"/>
    <mergeCell ref="B15:C15"/>
    <mergeCell ref="B14:C14"/>
    <mergeCell ref="B16:C16"/>
    <mergeCell ref="D15:H15"/>
    <mergeCell ref="D14:H14"/>
    <mergeCell ref="D16:H16"/>
  </mergeCells>
  <phoneticPr fontId="1"/>
  <printOptions horizontalCentered="1"/>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C057-CAA9-41C4-B626-332434B75FAD}">
  <dimension ref="A1:L56"/>
  <sheetViews>
    <sheetView tabSelected="1" view="pageBreakPreview" zoomScale="85" zoomScaleNormal="100" zoomScaleSheetLayoutView="85" workbookViewId="0">
      <selection activeCell="T20" sqref="T20"/>
    </sheetView>
  </sheetViews>
  <sheetFormatPr defaultColWidth="9" defaultRowHeight="21" customHeight="1" x14ac:dyDescent="0.2"/>
  <cols>
    <col min="1" max="1" width="2.33203125" style="8" customWidth="1"/>
    <col min="2" max="2" width="3.109375" style="8" customWidth="1"/>
    <col min="3" max="3" width="6.33203125" style="8" customWidth="1"/>
    <col min="4" max="4" width="9" style="8"/>
    <col min="5" max="5" width="26.109375" style="8" customWidth="1"/>
    <col min="6" max="10" width="10.21875" style="8" customWidth="1"/>
    <col min="11" max="11" width="11.44140625" style="8" customWidth="1"/>
    <col min="12" max="16384" width="9" style="8"/>
  </cols>
  <sheetData>
    <row r="1" spans="1:12" ht="20.25" customHeight="1" x14ac:dyDescent="0.2">
      <c r="A1" s="371" t="s">
        <v>50</v>
      </c>
      <c r="B1" s="371"/>
      <c r="C1" s="371"/>
      <c r="D1" s="371"/>
      <c r="E1" s="371"/>
      <c r="F1" s="371"/>
      <c r="G1" s="371"/>
      <c r="H1" s="371"/>
      <c r="I1" s="371"/>
      <c r="J1" s="115"/>
    </row>
    <row r="2" spans="1:12" ht="20.25" customHeight="1" x14ac:dyDescent="0.2">
      <c r="A2" s="371" t="s">
        <v>2</v>
      </c>
      <c r="B2" s="371"/>
      <c r="C2" s="371"/>
      <c r="D2" s="371"/>
      <c r="E2" s="371"/>
      <c r="F2" s="371"/>
      <c r="G2" s="371"/>
      <c r="H2" s="371"/>
      <c r="I2" s="371"/>
      <c r="J2" s="115"/>
    </row>
    <row r="3" spans="1:12" ht="20.25" customHeight="1" x14ac:dyDescent="0.2">
      <c r="B3" s="359" t="s">
        <v>3</v>
      </c>
      <c r="C3" s="359"/>
      <c r="D3" s="359"/>
      <c r="E3" s="359"/>
      <c r="F3" s="359"/>
      <c r="G3" s="359"/>
      <c r="H3" s="359"/>
      <c r="L3" s="3" t="s">
        <v>30</v>
      </c>
    </row>
    <row r="4" spans="1:12" ht="20.25" customHeight="1" x14ac:dyDescent="0.2">
      <c r="B4" s="360" t="s">
        <v>5</v>
      </c>
      <c r="C4" s="360"/>
      <c r="D4" s="360"/>
      <c r="E4" s="360"/>
      <c r="F4" s="9" t="s">
        <v>158</v>
      </c>
      <c r="G4" s="9" t="s">
        <v>159</v>
      </c>
      <c r="H4" s="9" t="s">
        <v>160</v>
      </c>
      <c r="I4" s="9" t="s">
        <v>161</v>
      </c>
      <c r="J4" s="9" t="s">
        <v>162</v>
      </c>
      <c r="K4" s="116" t="s">
        <v>1</v>
      </c>
      <c r="L4" s="116" t="s">
        <v>9</v>
      </c>
    </row>
    <row r="5" spans="1:12" ht="20.25" customHeight="1" x14ac:dyDescent="0.2">
      <c r="B5" s="343" t="s">
        <v>29</v>
      </c>
      <c r="C5" s="344"/>
      <c r="D5" s="344"/>
      <c r="E5" s="345"/>
      <c r="F5" s="61">
        <f>F27+F33+F39-F9</f>
        <v>66346</v>
      </c>
      <c r="G5" s="61">
        <f>G27+G33+G39-G9</f>
        <v>67665</v>
      </c>
      <c r="H5" s="61">
        <f>H27+H33+H39-H9</f>
        <v>67665</v>
      </c>
      <c r="I5" s="61">
        <f t="shared" ref="I5" si="0">I27+I33+I39-I9</f>
        <v>68461</v>
      </c>
      <c r="J5" s="61">
        <f>J27+J33+J39-J9</f>
        <v>68461</v>
      </c>
      <c r="K5" s="61">
        <f>SUM(F5:J5)</f>
        <v>338598</v>
      </c>
      <c r="L5" s="10"/>
    </row>
    <row r="6" spans="1:12" ht="20.25" customHeight="1" x14ac:dyDescent="0.2">
      <c r="B6" s="372" t="s">
        <v>15</v>
      </c>
      <c r="C6" s="340" t="s">
        <v>44</v>
      </c>
      <c r="D6" s="341"/>
      <c r="E6" s="342"/>
      <c r="F6" s="62">
        <f>F27</f>
        <v>37300</v>
      </c>
      <c r="G6" s="62">
        <f t="shared" ref="G6:J6" si="1">G27</f>
        <v>38411</v>
      </c>
      <c r="H6" s="62">
        <f t="shared" si="1"/>
        <v>38411</v>
      </c>
      <c r="I6" s="62">
        <f t="shared" si="1"/>
        <v>38624</v>
      </c>
      <c r="J6" s="62">
        <f t="shared" si="1"/>
        <v>38624</v>
      </c>
      <c r="K6" s="62">
        <f>SUM(F6:J6)</f>
        <v>191370</v>
      </c>
      <c r="L6" s="11"/>
    </row>
    <row r="7" spans="1:12" ht="20.25" customHeight="1" x14ac:dyDescent="0.2">
      <c r="B7" s="373"/>
      <c r="C7" s="340" t="s">
        <v>43</v>
      </c>
      <c r="D7" s="341"/>
      <c r="E7" s="342"/>
      <c r="F7" s="62">
        <f>F33</f>
        <v>10434</v>
      </c>
      <c r="G7" s="62">
        <f t="shared" ref="G7:J8" si="2">G33</f>
        <v>10709</v>
      </c>
      <c r="H7" s="62">
        <f t="shared" si="2"/>
        <v>10709</v>
      </c>
      <c r="I7" s="62">
        <f t="shared" si="2"/>
        <v>10967</v>
      </c>
      <c r="J7" s="62">
        <f t="shared" si="2"/>
        <v>10967</v>
      </c>
      <c r="K7" s="62">
        <f t="shared" ref="K7:K9" si="3">SUM(F7:J7)</f>
        <v>53786</v>
      </c>
      <c r="L7" s="11"/>
    </row>
    <row r="8" spans="1:12" ht="20.25" customHeight="1" x14ac:dyDescent="0.2">
      <c r="B8" s="374"/>
      <c r="C8" s="340" t="s">
        <v>39</v>
      </c>
      <c r="D8" s="341"/>
      <c r="E8" s="342"/>
      <c r="F8" s="62">
        <f>F34</f>
        <v>18732</v>
      </c>
      <c r="G8" s="62">
        <f t="shared" si="2"/>
        <v>18665</v>
      </c>
      <c r="H8" s="62">
        <f t="shared" si="2"/>
        <v>18665</v>
      </c>
      <c r="I8" s="62">
        <f t="shared" si="2"/>
        <v>18990</v>
      </c>
      <c r="J8" s="62">
        <f t="shared" si="2"/>
        <v>18990</v>
      </c>
      <c r="K8" s="62">
        <f t="shared" si="3"/>
        <v>94042</v>
      </c>
      <c r="L8" s="11"/>
    </row>
    <row r="9" spans="1:12" ht="20.25" customHeight="1" x14ac:dyDescent="0.2">
      <c r="B9" s="356" t="s">
        <v>68</v>
      </c>
      <c r="C9" s="357"/>
      <c r="D9" s="357"/>
      <c r="E9" s="358"/>
      <c r="F9" s="63">
        <v>120</v>
      </c>
      <c r="G9" s="63">
        <v>120</v>
      </c>
      <c r="H9" s="63">
        <v>120</v>
      </c>
      <c r="I9" s="63">
        <v>120</v>
      </c>
      <c r="J9" s="63">
        <v>120</v>
      </c>
      <c r="K9" s="62">
        <f t="shared" si="3"/>
        <v>600</v>
      </c>
      <c r="L9" s="12"/>
    </row>
    <row r="10" spans="1:12" ht="20.25" customHeight="1" x14ac:dyDescent="0.2">
      <c r="B10" s="351" t="s">
        <v>40</v>
      </c>
      <c r="C10" s="352"/>
      <c r="D10" s="352"/>
      <c r="E10" s="353"/>
      <c r="F10" s="64">
        <f>F5+F9</f>
        <v>66466</v>
      </c>
      <c r="G10" s="64">
        <f t="shared" ref="G10:K10" si="4">G5+G9</f>
        <v>67785</v>
      </c>
      <c r="H10" s="64">
        <f t="shared" si="4"/>
        <v>67785</v>
      </c>
      <c r="I10" s="64">
        <f t="shared" si="4"/>
        <v>68581</v>
      </c>
      <c r="J10" s="64">
        <f t="shared" si="4"/>
        <v>68581</v>
      </c>
      <c r="K10" s="64">
        <f t="shared" si="4"/>
        <v>339198</v>
      </c>
      <c r="L10" s="113"/>
    </row>
    <row r="11" spans="1:12" ht="20.25" customHeight="1" x14ac:dyDescent="0.2">
      <c r="B11" s="343" t="s">
        <v>10</v>
      </c>
      <c r="C11" s="344"/>
      <c r="D11" s="344"/>
      <c r="E11" s="345"/>
      <c r="F11" s="61">
        <f>F12+F13+F14</f>
        <v>219</v>
      </c>
      <c r="G11" s="61">
        <f t="shared" ref="G11:K11" si="5">G12+G13+G14</f>
        <v>219</v>
      </c>
      <c r="H11" s="61">
        <f t="shared" si="5"/>
        <v>219</v>
      </c>
      <c r="I11" s="61">
        <f t="shared" si="5"/>
        <v>219</v>
      </c>
      <c r="J11" s="61">
        <f t="shared" si="5"/>
        <v>219</v>
      </c>
      <c r="K11" s="61">
        <f t="shared" si="5"/>
        <v>1095</v>
      </c>
      <c r="L11" s="10"/>
    </row>
    <row r="12" spans="1:12" ht="20.25" customHeight="1" x14ac:dyDescent="0.2">
      <c r="B12" s="346" t="s">
        <v>6</v>
      </c>
      <c r="C12" s="347" t="s">
        <v>78</v>
      </c>
      <c r="D12" s="348"/>
      <c r="E12" s="349"/>
      <c r="F12" s="65">
        <v>155</v>
      </c>
      <c r="G12" s="65">
        <v>155</v>
      </c>
      <c r="H12" s="65">
        <v>155</v>
      </c>
      <c r="I12" s="65">
        <v>155</v>
      </c>
      <c r="J12" s="65">
        <v>155</v>
      </c>
      <c r="K12" s="65">
        <f>SUM(F12:J12)</f>
        <v>775</v>
      </c>
      <c r="L12" s="117"/>
    </row>
    <row r="13" spans="1:12" ht="20.25" customHeight="1" x14ac:dyDescent="0.2">
      <c r="B13" s="346"/>
      <c r="C13" s="347" t="s">
        <v>76</v>
      </c>
      <c r="D13" s="348"/>
      <c r="E13" s="349"/>
      <c r="F13" s="65">
        <v>44</v>
      </c>
      <c r="G13" s="65">
        <v>44</v>
      </c>
      <c r="H13" s="65">
        <v>44</v>
      </c>
      <c r="I13" s="65">
        <v>44</v>
      </c>
      <c r="J13" s="65">
        <v>44</v>
      </c>
      <c r="K13" s="65">
        <f>SUM(F13:J13)</f>
        <v>220</v>
      </c>
      <c r="L13" s="117"/>
    </row>
    <row r="14" spans="1:12" ht="20.25" customHeight="1" x14ac:dyDescent="0.2">
      <c r="B14" s="346"/>
      <c r="C14" s="347" t="s">
        <v>132</v>
      </c>
      <c r="D14" s="348"/>
      <c r="E14" s="349"/>
      <c r="F14" s="65">
        <v>20</v>
      </c>
      <c r="G14" s="65">
        <v>20</v>
      </c>
      <c r="H14" s="65">
        <v>20</v>
      </c>
      <c r="I14" s="65">
        <v>20</v>
      </c>
      <c r="J14" s="65">
        <v>20</v>
      </c>
      <c r="K14" s="65">
        <f>SUM(F14:J14)</f>
        <v>100</v>
      </c>
      <c r="L14" s="117"/>
    </row>
    <row r="15" spans="1:12" ht="20.25" customHeight="1" x14ac:dyDescent="0.2">
      <c r="B15" s="346"/>
      <c r="C15" s="365"/>
      <c r="D15" s="366"/>
      <c r="E15" s="367"/>
      <c r="F15" s="65"/>
      <c r="G15" s="65"/>
      <c r="H15" s="65"/>
      <c r="I15" s="65"/>
      <c r="J15" s="65"/>
      <c r="K15" s="65"/>
      <c r="L15" s="117"/>
    </row>
    <row r="16" spans="1:12" ht="20.25" customHeight="1" x14ac:dyDescent="0.2">
      <c r="B16" s="346"/>
      <c r="C16" s="365"/>
      <c r="D16" s="366"/>
      <c r="E16" s="367"/>
      <c r="F16" s="65"/>
      <c r="G16" s="65"/>
      <c r="H16" s="65"/>
      <c r="I16" s="65"/>
      <c r="J16" s="65"/>
      <c r="K16" s="65"/>
      <c r="L16" s="117"/>
    </row>
    <row r="17" spans="2:12" ht="20.25" customHeight="1" x14ac:dyDescent="0.2">
      <c r="B17" s="338" t="s">
        <v>26</v>
      </c>
      <c r="C17" s="338"/>
      <c r="D17" s="338"/>
      <c r="E17" s="338"/>
      <c r="F17" s="64">
        <f>F11</f>
        <v>219</v>
      </c>
      <c r="G17" s="64">
        <f t="shared" ref="G17:J17" si="6">G11</f>
        <v>219</v>
      </c>
      <c r="H17" s="64">
        <f t="shared" si="6"/>
        <v>219</v>
      </c>
      <c r="I17" s="64">
        <f t="shared" si="6"/>
        <v>219</v>
      </c>
      <c r="J17" s="64">
        <f t="shared" si="6"/>
        <v>219</v>
      </c>
      <c r="K17" s="64">
        <f>SUM(F17:J17)</f>
        <v>1095</v>
      </c>
      <c r="L17" s="113"/>
    </row>
    <row r="18" spans="2:12" ht="20.25" customHeight="1" x14ac:dyDescent="0.2">
      <c r="B18" s="339" t="s">
        <v>1</v>
      </c>
      <c r="C18" s="339"/>
      <c r="D18" s="339"/>
      <c r="E18" s="339"/>
      <c r="F18" s="66">
        <f>F10+F17</f>
        <v>66685</v>
      </c>
      <c r="G18" s="66">
        <f>G10+G17</f>
        <v>68004</v>
      </c>
      <c r="H18" s="66">
        <f t="shared" ref="H18:K18" si="7">H10+H17</f>
        <v>68004</v>
      </c>
      <c r="I18" s="66">
        <f t="shared" si="7"/>
        <v>68800</v>
      </c>
      <c r="J18" s="66">
        <f t="shared" si="7"/>
        <v>68800</v>
      </c>
      <c r="K18" s="66">
        <f t="shared" si="7"/>
        <v>340293</v>
      </c>
      <c r="L18" s="114"/>
    </row>
    <row r="19" spans="2:12" ht="20.25" customHeight="1" x14ac:dyDescent="0.2">
      <c r="B19" s="13"/>
      <c r="C19" s="13"/>
      <c r="D19" s="13"/>
      <c r="E19" s="13"/>
      <c r="F19" s="13"/>
      <c r="G19" s="13"/>
      <c r="H19" s="13"/>
      <c r="I19" s="13"/>
      <c r="J19" s="13"/>
    </row>
    <row r="20" spans="2:12" ht="20.25" customHeight="1" x14ac:dyDescent="0.2">
      <c r="B20" s="359" t="s">
        <v>4</v>
      </c>
      <c r="C20" s="359"/>
      <c r="D20" s="359"/>
      <c r="E20" s="359"/>
      <c r="F20" s="359"/>
      <c r="G20" s="359"/>
      <c r="H20" s="359"/>
      <c r="L20" s="3" t="s">
        <v>30</v>
      </c>
    </row>
    <row r="21" spans="2:12" ht="20.25" customHeight="1" x14ac:dyDescent="0.2">
      <c r="B21" s="360" t="s">
        <v>5</v>
      </c>
      <c r="C21" s="360"/>
      <c r="D21" s="360"/>
      <c r="E21" s="360"/>
      <c r="F21" s="9" t="str">
        <f>F4</f>
        <v>令和4年度</v>
      </c>
      <c r="G21" s="9" t="str">
        <f t="shared" ref="G21:J21" si="8">G4</f>
        <v>令和5年度</v>
      </c>
      <c r="H21" s="9" t="str">
        <f t="shared" si="8"/>
        <v>令和6年度</v>
      </c>
      <c r="I21" s="9" t="str">
        <f t="shared" si="8"/>
        <v>令和7年度</v>
      </c>
      <c r="J21" s="9" t="str">
        <f t="shared" si="8"/>
        <v>令和8年度</v>
      </c>
      <c r="K21" s="116" t="s">
        <v>1</v>
      </c>
      <c r="L21" s="116" t="s">
        <v>9</v>
      </c>
    </row>
    <row r="22" spans="2:12" ht="20.25" customHeight="1" x14ac:dyDescent="0.2">
      <c r="B22" s="361" t="s">
        <v>45</v>
      </c>
      <c r="C22" s="362"/>
      <c r="D22" s="362"/>
      <c r="E22" s="363"/>
      <c r="F22" s="61">
        <f>F23+F24+F25</f>
        <v>37145</v>
      </c>
      <c r="G22" s="61">
        <f t="shared" ref="G22:J22" si="9">G23+G24+G25</f>
        <v>38256</v>
      </c>
      <c r="H22" s="61">
        <f t="shared" si="9"/>
        <v>38256</v>
      </c>
      <c r="I22" s="61">
        <f t="shared" si="9"/>
        <v>38469</v>
      </c>
      <c r="J22" s="61">
        <f t="shared" si="9"/>
        <v>38469</v>
      </c>
      <c r="K22" s="67">
        <f>SUM(F22:J22)</f>
        <v>190595</v>
      </c>
      <c r="L22" s="10"/>
    </row>
    <row r="23" spans="2:12" ht="20.25" customHeight="1" x14ac:dyDescent="0.2">
      <c r="B23" s="346" t="s">
        <v>6</v>
      </c>
      <c r="C23" s="347" t="s">
        <v>0</v>
      </c>
      <c r="D23" s="348"/>
      <c r="E23" s="349"/>
      <c r="F23" s="65">
        <v>27901</v>
      </c>
      <c r="G23" s="65">
        <v>29012</v>
      </c>
      <c r="H23" s="65">
        <v>29012</v>
      </c>
      <c r="I23" s="65">
        <v>29225</v>
      </c>
      <c r="J23" s="65">
        <v>29225</v>
      </c>
      <c r="K23" s="65">
        <f t="shared" ref="K23:K27" si="10">SUM(F23:J23)</f>
        <v>144375</v>
      </c>
      <c r="L23" s="117"/>
    </row>
    <row r="24" spans="2:12" ht="20.25" customHeight="1" x14ac:dyDescent="0.2">
      <c r="B24" s="346"/>
      <c r="C24" s="347" t="s">
        <v>72</v>
      </c>
      <c r="D24" s="348"/>
      <c r="E24" s="349"/>
      <c r="F24" s="65">
        <v>9244</v>
      </c>
      <c r="G24" s="65">
        <v>9244</v>
      </c>
      <c r="H24" s="65">
        <v>9244</v>
      </c>
      <c r="I24" s="65">
        <v>9244</v>
      </c>
      <c r="J24" s="65">
        <v>9244</v>
      </c>
      <c r="K24" s="65">
        <f t="shared" si="10"/>
        <v>46220</v>
      </c>
      <c r="L24" s="117"/>
    </row>
    <row r="25" spans="2:12" ht="20.25" customHeight="1" x14ac:dyDescent="0.2">
      <c r="B25" s="346"/>
      <c r="C25" s="354" t="s">
        <v>28</v>
      </c>
      <c r="D25" s="355"/>
      <c r="E25" s="355"/>
      <c r="F25" s="65">
        <v>0</v>
      </c>
      <c r="G25" s="65">
        <v>0</v>
      </c>
      <c r="H25" s="65">
        <v>0</v>
      </c>
      <c r="I25" s="65">
        <v>0</v>
      </c>
      <c r="J25" s="65">
        <v>0</v>
      </c>
      <c r="K25" s="65">
        <f t="shared" si="10"/>
        <v>0</v>
      </c>
      <c r="L25" s="117"/>
    </row>
    <row r="26" spans="2:12" ht="20.25" customHeight="1" x14ac:dyDescent="0.2">
      <c r="B26" s="350" t="s">
        <v>69</v>
      </c>
      <c r="C26" s="348"/>
      <c r="D26" s="348"/>
      <c r="E26" s="349"/>
      <c r="F26" s="65">
        <v>155</v>
      </c>
      <c r="G26" s="65">
        <v>155</v>
      </c>
      <c r="H26" s="65">
        <v>155</v>
      </c>
      <c r="I26" s="65">
        <v>155</v>
      </c>
      <c r="J26" s="65">
        <v>155</v>
      </c>
      <c r="K26" s="65">
        <f t="shared" si="10"/>
        <v>775</v>
      </c>
      <c r="L26" s="117"/>
    </row>
    <row r="27" spans="2:12" ht="20.25" customHeight="1" x14ac:dyDescent="0.2">
      <c r="B27" s="351" t="s">
        <v>41</v>
      </c>
      <c r="C27" s="352"/>
      <c r="D27" s="352"/>
      <c r="E27" s="353"/>
      <c r="F27" s="64">
        <f>F22+F26</f>
        <v>37300</v>
      </c>
      <c r="G27" s="64">
        <f t="shared" ref="G27:J27" si="11">G22+G26</f>
        <v>38411</v>
      </c>
      <c r="H27" s="64">
        <f t="shared" si="11"/>
        <v>38411</v>
      </c>
      <c r="I27" s="64">
        <f t="shared" si="11"/>
        <v>38624</v>
      </c>
      <c r="J27" s="64">
        <f t="shared" si="11"/>
        <v>38624</v>
      </c>
      <c r="K27" s="68">
        <f t="shared" si="10"/>
        <v>191370</v>
      </c>
      <c r="L27" s="113"/>
    </row>
    <row r="28" spans="2:12" ht="20.25" customHeight="1" x14ac:dyDescent="0.2">
      <c r="B28" s="343" t="s">
        <v>46</v>
      </c>
      <c r="C28" s="344"/>
      <c r="D28" s="344"/>
      <c r="E28" s="345"/>
      <c r="F28" s="61">
        <f>F29+F30+F31</f>
        <v>10434</v>
      </c>
      <c r="G28" s="61">
        <v>10709</v>
      </c>
      <c r="H28" s="61">
        <v>10709</v>
      </c>
      <c r="I28" s="61">
        <f t="shared" ref="I28:K28" si="12">I29+I30+I31</f>
        <v>10967</v>
      </c>
      <c r="J28" s="61">
        <f t="shared" si="12"/>
        <v>10967</v>
      </c>
      <c r="K28" s="61">
        <f t="shared" si="12"/>
        <v>53786</v>
      </c>
      <c r="L28" s="10"/>
    </row>
    <row r="29" spans="2:12" ht="20.25" customHeight="1" x14ac:dyDescent="0.2">
      <c r="B29" s="346" t="s">
        <v>6</v>
      </c>
      <c r="C29" s="347" t="s">
        <v>0</v>
      </c>
      <c r="D29" s="348"/>
      <c r="E29" s="349"/>
      <c r="F29" s="65">
        <v>10353</v>
      </c>
      <c r="G29" s="65">
        <v>10628</v>
      </c>
      <c r="H29" s="65">
        <v>10628</v>
      </c>
      <c r="I29" s="65">
        <v>10886</v>
      </c>
      <c r="J29" s="65">
        <v>10886</v>
      </c>
      <c r="K29" s="65">
        <f>SUM(F29:J29)</f>
        <v>53381</v>
      </c>
      <c r="L29" s="117"/>
    </row>
    <row r="30" spans="2:12" ht="20.25" customHeight="1" x14ac:dyDescent="0.2">
      <c r="B30" s="346"/>
      <c r="C30" s="347" t="s">
        <v>77</v>
      </c>
      <c r="D30" s="348"/>
      <c r="E30" s="349"/>
      <c r="F30" s="65">
        <v>81</v>
      </c>
      <c r="G30" s="65">
        <v>81</v>
      </c>
      <c r="H30" s="65">
        <v>81</v>
      </c>
      <c r="I30" s="65">
        <v>81</v>
      </c>
      <c r="J30" s="65">
        <v>81</v>
      </c>
      <c r="K30" s="65">
        <f t="shared" ref="K30:K32" si="13">SUM(F30:J30)</f>
        <v>405</v>
      </c>
      <c r="L30" s="117"/>
    </row>
    <row r="31" spans="2:12" ht="20.25" customHeight="1" x14ac:dyDescent="0.2">
      <c r="B31" s="346"/>
      <c r="C31" s="354" t="s">
        <v>28</v>
      </c>
      <c r="D31" s="355"/>
      <c r="E31" s="355"/>
      <c r="F31" s="65">
        <v>0</v>
      </c>
      <c r="G31" s="65">
        <v>0</v>
      </c>
      <c r="H31" s="65">
        <v>0</v>
      </c>
      <c r="I31" s="65">
        <v>0</v>
      </c>
      <c r="J31" s="65">
        <v>0</v>
      </c>
      <c r="K31" s="65">
        <f t="shared" si="13"/>
        <v>0</v>
      </c>
      <c r="L31" s="117"/>
    </row>
    <row r="32" spans="2:12" ht="20.25" customHeight="1" x14ac:dyDescent="0.2">
      <c r="B32" s="350" t="s">
        <v>70</v>
      </c>
      <c r="C32" s="348"/>
      <c r="D32" s="348"/>
      <c r="E32" s="349"/>
      <c r="F32" s="65">
        <v>0</v>
      </c>
      <c r="G32" s="65">
        <v>0</v>
      </c>
      <c r="H32" s="65">
        <v>0</v>
      </c>
      <c r="I32" s="65">
        <v>0</v>
      </c>
      <c r="J32" s="65">
        <v>0</v>
      </c>
      <c r="K32" s="65">
        <f t="shared" si="13"/>
        <v>0</v>
      </c>
      <c r="L32" s="117"/>
    </row>
    <row r="33" spans="2:12" ht="20.25" customHeight="1" x14ac:dyDescent="0.2">
      <c r="B33" s="351" t="s">
        <v>42</v>
      </c>
      <c r="C33" s="352"/>
      <c r="D33" s="352"/>
      <c r="E33" s="353"/>
      <c r="F33" s="64">
        <f>F28+F32</f>
        <v>10434</v>
      </c>
      <c r="G33" s="64">
        <f t="shared" ref="G33:I33" si="14">G28+G32</f>
        <v>10709</v>
      </c>
      <c r="H33" s="64">
        <f t="shared" si="14"/>
        <v>10709</v>
      </c>
      <c r="I33" s="64">
        <f t="shared" si="14"/>
        <v>10967</v>
      </c>
      <c r="J33" s="64">
        <v>10967</v>
      </c>
      <c r="K33" s="64">
        <f>SUM(F33:J33)</f>
        <v>53786</v>
      </c>
      <c r="L33" s="113"/>
    </row>
    <row r="34" spans="2:12" ht="20.25" customHeight="1" x14ac:dyDescent="0.2">
      <c r="B34" s="343" t="s">
        <v>47</v>
      </c>
      <c r="C34" s="344"/>
      <c r="D34" s="344"/>
      <c r="E34" s="345"/>
      <c r="F34" s="61">
        <f>F35+F36+F37</f>
        <v>18732</v>
      </c>
      <c r="G34" s="61">
        <f t="shared" ref="G34:K34" si="15">G35+G36+G37</f>
        <v>18665</v>
      </c>
      <c r="H34" s="61">
        <f t="shared" si="15"/>
        <v>18665</v>
      </c>
      <c r="I34" s="61">
        <f t="shared" si="15"/>
        <v>18990</v>
      </c>
      <c r="J34" s="61">
        <f t="shared" si="15"/>
        <v>18990</v>
      </c>
      <c r="K34" s="61">
        <f t="shared" si="15"/>
        <v>94042</v>
      </c>
      <c r="L34" s="10"/>
    </row>
    <row r="35" spans="2:12" ht="20.25" customHeight="1" x14ac:dyDescent="0.2">
      <c r="B35" s="346" t="s">
        <v>6</v>
      </c>
      <c r="C35" s="347" t="s">
        <v>0</v>
      </c>
      <c r="D35" s="348"/>
      <c r="E35" s="349"/>
      <c r="F35" s="65">
        <v>13681</v>
      </c>
      <c r="G35" s="65">
        <v>14002</v>
      </c>
      <c r="H35" s="65">
        <v>14002</v>
      </c>
      <c r="I35" s="65">
        <v>14325</v>
      </c>
      <c r="J35" s="65">
        <v>14325</v>
      </c>
      <c r="K35" s="65">
        <f>SUM(F35:J35)</f>
        <v>70335</v>
      </c>
      <c r="L35" s="117"/>
    </row>
    <row r="36" spans="2:12" ht="20.25" customHeight="1" x14ac:dyDescent="0.2">
      <c r="B36" s="346"/>
      <c r="C36" s="347" t="s">
        <v>77</v>
      </c>
      <c r="D36" s="348"/>
      <c r="E36" s="349"/>
      <c r="F36" s="65">
        <v>5051</v>
      </c>
      <c r="G36" s="65">
        <v>4663</v>
      </c>
      <c r="H36" s="65">
        <v>4663</v>
      </c>
      <c r="I36" s="65">
        <v>4665</v>
      </c>
      <c r="J36" s="65">
        <v>4665</v>
      </c>
      <c r="K36" s="65">
        <f t="shared" ref="K36:K38" si="16">SUM(F36:J36)</f>
        <v>23707</v>
      </c>
      <c r="L36" s="117"/>
    </row>
    <row r="37" spans="2:12" ht="20.25" customHeight="1" x14ac:dyDescent="0.2">
      <c r="B37" s="346"/>
      <c r="C37" s="354" t="s">
        <v>28</v>
      </c>
      <c r="D37" s="355"/>
      <c r="E37" s="355"/>
      <c r="F37" s="65">
        <v>0</v>
      </c>
      <c r="G37" s="65">
        <v>0</v>
      </c>
      <c r="H37" s="65">
        <v>0</v>
      </c>
      <c r="I37" s="65">
        <v>0</v>
      </c>
      <c r="J37" s="65">
        <v>0</v>
      </c>
      <c r="K37" s="65">
        <f t="shared" si="16"/>
        <v>0</v>
      </c>
      <c r="L37" s="117"/>
    </row>
    <row r="38" spans="2:12" ht="20.25" customHeight="1" x14ac:dyDescent="0.2">
      <c r="B38" s="350" t="s">
        <v>71</v>
      </c>
      <c r="C38" s="348"/>
      <c r="D38" s="348"/>
      <c r="E38" s="349"/>
      <c r="F38" s="65">
        <v>0</v>
      </c>
      <c r="G38" s="65">
        <v>0</v>
      </c>
      <c r="H38" s="65">
        <v>0</v>
      </c>
      <c r="I38" s="65">
        <v>0</v>
      </c>
      <c r="J38" s="65">
        <v>0</v>
      </c>
      <c r="K38" s="65">
        <f t="shared" si="16"/>
        <v>0</v>
      </c>
      <c r="L38" s="117"/>
    </row>
    <row r="39" spans="2:12" ht="20.25" customHeight="1" x14ac:dyDescent="0.2">
      <c r="B39" s="351" t="s">
        <v>49</v>
      </c>
      <c r="C39" s="352"/>
      <c r="D39" s="352"/>
      <c r="E39" s="353"/>
      <c r="F39" s="64">
        <f>F34+F38</f>
        <v>18732</v>
      </c>
      <c r="G39" s="64">
        <f>G34+G38</f>
        <v>18665</v>
      </c>
      <c r="H39" s="64">
        <f t="shared" ref="H39:K39" si="17">H34+H38</f>
        <v>18665</v>
      </c>
      <c r="I39" s="64">
        <f t="shared" si="17"/>
        <v>18990</v>
      </c>
      <c r="J39" s="64">
        <f t="shared" si="17"/>
        <v>18990</v>
      </c>
      <c r="K39" s="64">
        <f t="shared" si="17"/>
        <v>94042</v>
      </c>
      <c r="L39" s="113"/>
    </row>
    <row r="40" spans="2:12" ht="20.25" customHeight="1" x14ac:dyDescent="0.2">
      <c r="B40" s="370" t="s">
        <v>48</v>
      </c>
      <c r="C40" s="370"/>
      <c r="D40" s="370"/>
      <c r="E40" s="370"/>
      <c r="F40" s="61">
        <f>F41+F42+F43</f>
        <v>219</v>
      </c>
      <c r="G40" s="61">
        <f t="shared" ref="G40:K40" si="18">G41+G42+G43</f>
        <v>219</v>
      </c>
      <c r="H40" s="61">
        <f t="shared" si="18"/>
        <v>219</v>
      </c>
      <c r="I40" s="61">
        <f t="shared" si="18"/>
        <v>219</v>
      </c>
      <c r="J40" s="61">
        <f t="shared" si="18"/>
        <v>219</v>
      </c>
      <c r="K40" s="61">
        <f t="shared" si="18"/>
        <v>1095</v>
      </c>
      <c r="L40" s="10"/>
    </row>
    <row r="41" spans="2:12" ht="20.25" customHeight="1" x14ac:dyDescent="0.2">
      <c r="B41" s="346" t="s">
        <v>27</v>
      </c>
      <c r="C41" s="368" t="s">
        <v>79</v>
      </c>
      <c r="D41" s="369"/>
      <c r="E41" s="369"/>
      <c r="F41" s="65">
        <v>155</v>
      </c>
      <c r="G41" s="65">
        <v>155</v>
      </c>
      <c r="H41" s="65">
        <v>155</v>
      </c>
      <c r="I41" s="65">
        <v>155</v>
      </c>
      <c r="J41" s="65">
        <v>155</v>
      </c>
      <c r="K41" s="65">
        <f>SUM(F41:J41)</f>
        <v>775</v>
      </c>
      <c r="L41" s="117"/>
    </row>
    <row r="42" spans="2:12" ht="20.25" customHeight="1" x14ac:dyDescent="0.2">
      <c r="B42" s="346"/>
      <c r="C42" s="368" t="s">
        <v>140</v>
      </c>
      <c r="D42" s="369"/>
      <c r="E42" s="369"/>
      <c r="F42" s="65">
        <v>44</v>
      </c>
      <c r="G42" s="65">
        <v>44</v>
      </c>
      <c r="H42" s="65">
        <v>44</v>
      </c>
      <c r="I42" s="65">
        <v>44</v>
      </c>
      <c r="J42" s="65">
        <v>44</v>
      </c>
      <c r="K42" s="65">
        <f>SUM(F42:J42)</f>
        <v>220</v>
      </c>
      <c r="L42" s="117"/>
    </row>
    <row r="43" spans="2:12" ht="20.25" customHeight="1" x14ac:dyDescent="0.2">
      <c r="B43" s="346"/>
      <c r="C43" s="368" t="s">
        <v>133</v>
      </c>
      <c r="D43" s="369"/>
      <c r="E43" s="369"/>
      <c r="F43" s="65">
        <v>20</v>
      </c>
      <c r="G43" s="65">
        <v>20</v>
      </c>
      <c r="H43" s="65">
        <v>20</v>
      </c>
      <c r="I43" s="65">
        <v>20</v>
      </c>
      <c r="J43" s="65">
        <v>20</v>
      </c>
      <c r="K43" s="65">
        <f>SUM(F43:J43)</f>
        <v>100</v>
      </c>
      <c r="L43" s="117"/>
    </row>
    <row r="44" spans="2:12" ht="15.6" customHeight="1" x14ac:dyDescent="0.2">
      <c r="B44" s="346"/>
      <c r="C44" s="368"/>
      <c r="D44" s="369"/>
      <c r="E44" s="369"/>
      <c r="F44" s="65"/>
      <c r="G44" s="65"/>
      <c r="H44" s="65"/>
      <c r="I44" s="65"/>
      <c r="J44" s="65"/>
      <c r="K44" s="65"/>
      <c r="L44" s="117"/>
    </row>
    <row r="45" spans="2:12" ht="15.6" customHeight="1" x14ac:dyDescent="0.2">
      <c r="B45" s="346"/>
      <c r="C45" s="368"/>
      <c r="D45" s="369"/>
      <c r="E45" s="369"/>
      <c r="F45" s="65"/>
      <c r="G45" s="65"/>
      <c r="H45" s="65"/>
      <c r="I45" s="65"/>
      <c r="J45" s="65"/>
      <c r="K45" s="65"/>
      <c r="L45" s="117"/>
    </row>
    <row r="46" spans="2:12" ht="20.25" customHeight="1" x14ac:dyDescent="0.2">
      <c r="B46" s="338" t="s">
        <v>24</v>
      </c>
      <c r="C46" s="338"/>
      <c r="D46" s="338"/>
      <c r="E46" s="338"/>
      <c r="F46" s="64">
        <f>F40</f>
        <v>219</v>
      </c>
      <c r="G46" s="64">
        <f t="shared" ref="G46:J46" si="19">G40</f>
        <v>219</v>
      </c>
      <c r="H46" s="64">
        <f t="shared" si="19"/>
        <v>219</v>
      </c>
      <c r="I46" s="64">
        <f t="shared" si="19"/>
        <v>219</v>
      </c>
      <c r="J46" s="64">
        <f t="shared" si="19"/>
        <v>219</v>
      </c>
      <c r="K46" s="64">
        <f>K40</f>
        <v>1095</v>
      </c>
      <c r="L46" s="113"/>
    </row>
    <row r="47" spans="2:12" ht="20.25" customHeight="1" x14ac:dyDescent="0.2">
      <c r="B47" s="339" t="s">
        <v>1</v>
      </c>
      <c r="C47" s="339"/>
      <c r="D47" s="339"/>
      <c r="E47" s="339"/>
      <c r="F47" s="66">
        <f>F27+F33+F39+F40</f>
        <v>66685</v>
      </c>
      <c r="G47" s="66">
        <f t="shared" ref="G47:K47" si="20">G27+G33+G39+G40</f>
        <v>68004</v>
      </c>
      <c r="H47" s="66">
        <f t="shared" si="20"/>
        <v>68004</v>
      </c>
      <c r="I47" s="66">
        <f t="shared" si="20"/>
        <v>68800</v>
      </c>
      <c r="J47" s="66">
        <f t="shared" si="20"/>
        <v>68800</v>
      </c>
      <c r="K47" s="66">
        <f t="shared" si="20"/>
        <v>340293</v>
      </c>
      <c r="L47" s="114"/>
    </row>
    <row r="48" spans="2:12" ht="10.8" customHeight="1" x14ac:dyDescent="0.2">
      <c r="B48" s="14"/>
      <c r="C48" s="14"/>
      <c r="D48" s="14"/>
      <c r="E48" s="14"/>
      <c r="F48" s="14"/>
      <c r="G48" s="14"/>
      <c r="H48" s="14"/>
      <c r="I48" s="14"/>
      <c r="J48" s="14"/>
      <c r="K48" s="14"/>
      <c r="L48" s="14"/>
    </row>
    <row r="49" spans="2:12" s="2" customFormat="1" ht="21" customHeight="1" x14ac:dyDescent="0.2">
      <c r="B49" s="209" t="s">
        <v>51</v>
      </c>
      <c r="C49" s="209"/>
      <c r="D49" s="209"/>
      <c r="E49" s="209"/>
      <c r="F49" s="209"/>
      <c r="G49" s="209"/>
      <c r="H49" s="209"/>
      <c r="I49" s="209"/>
      <c r="J49" s="209"/>
      <c r="K49" s="209"/>
    </row>
    <row r="50" spans="2:12" s="2" customFormat="1" ht="21" customHeight="1" x14ac:dyDescent="0.2">
      <c r="B50" s="209"/>
      <c r="C50" s="209"/>
      <c r="D50" s="209"/>
      <c r="E50" s="209"/>
      <c r="F50" s="209"/>
      <c r="G50" s="209"/>
      <c r="H50" s="209"/>
      <c r="I50" s="209"/>
      <c r="J50" s="209"/>
      <c r="K50" s="209"/>
    </row>
    <row r="51" spans="2:12" s="2" customFormat="1" ht="21" customHeight="1" x14ac:dyDescent="0.2">
      <c r="B51" s="364" t="s">
        <v>37</v>
      </c>
      <c r="C51" s="364"/>
      <c r="D51" s="364"/>
      <c r="E51" s="364"/>
      <c r="F51" s="364"/>
      <c r="G51" s="364"/>
      <c r="H51" s="364"/>
      <c r="I51" s="364"/>
      <c r="J51" s="364"/>
      <c r="K51" s="364"/>
    </row>
    <row r="52" spans="2:12" s="2" customFormat="1" ht="21" customHeight="1" x14ac:dyDescent="0.2">
      <c r="B52" s="364"/>
      <c r="C52" s="364"/>
      <c r="D52" s="364"/>
      <c r="E52" s="364"/>
      <c r="F52" s="364"/>
      <c r="G52" s="364"/>
      <c r="H52" s="364"/>
      <c r="I52" s="364"/>
      <c r="J52" s="364"/>
      <c r="K52" s="364"/>
    </row>
    <row r="53" spans="2:12" s="2" customFormat="1" ht="21" customHeight="1" x14ac:dyDescent="0.2">
      <c r="B53" s="337" t="s">
        <v>52</v>
      </c>
      <c r="C53" s="337"/>
      <c r="D53" s="337"/>
      <c r="E53" s="337"/>
      <c r="F53" s="337"/>
      <c r="G53" s="337"/>
      <c r="H53" s="337"/>
      <c r="I53" s="337"/>
      <c r="J53" s="337"/>
      <c r="K53" s="337"/>
      <c r="L53" s="337"/>
    </row>
    <row r="54" spans="2:12" ht="20.25" customHeight="1" x14ac:dyDescent="0.2">
      <c r="B54" s="337"/>
      <c r="C54" s="337"/>
      <c r="D54" s="337"/>
      <c r="E54" s="337"/>
      <c r="F54" s="337"/>
      <c r="G54" s="337"/>
      <c r="H54" s="337"/>
      <c r="I54" s="337"/>
      <c r="J54" s="337"/>
      <c r="K54" s="337"/>
      <c r="L54" s="337"/>
    </row>
    <row r="55" spans="2:12" s="2" customFormat="1" ht="21" customHeight="1" x14ac:dyDescent="0.2">
      <c r="B55" s="337" t="s">
        <v>74</v>
      </c>
      <c r="C55" s="337"/>
      <c r="D55" s="337"/>
      <c r="E55" s="337"/>
      <c r="F55" s="337"/>
      <c r="G55" s="337"/>
      <c r="H55" s="337"/>
      <c r="I55" s="337"/>
      <c r="J55" s="337"/>
      <c r="K55" s="337"/>
      <c r="L55" s="337"/>
    </row>
    <row r="56" spans="2:12" ht="20.25" customHeight="1" x14ac:dyDescent="0.2">
      <c r="B56" s="337"/>
      <c r="C56" s="337"/>
      <c r="D56" s="337"/>
      <c r="E56" s="337"/>
      <c r="F56" s="337"/>
      <c r="G56" s="337"/>
      <c r="H56" s="337"/>
      <c r="I56" s="337"/>
      <c r="J56" s="337"/>
      <c r="K56" s="337"/>
      <c r="L56" s="337"/>
    </row>
  </sheetData>
  <mergeCells count="56">
    <mergeCell ref="B46:E46"/>
    <mergeCell ref="B47:E47"/>
    <mergeCell ref="B49:K50"/>
    <mergeCell ref="B51:K52"/>
    <mergeCell ref="B53:L54"/>
    <mergeCell ref="B55:L56"/>
    <mergeCell ref="B38:E38"/>
    <mergeCell ref="B39:E39"/>
    <mergeCell ref="B40:E40"/>
    <mergeCell ref="B41:B45"/>
    <mergeCell ref="C41:E41"/>
    <mergeCell ref="C42:E42"/>
    <mergeCell ref="C43:E43"/>
    <mergeCell ref="C44:E44"/>
    <mergeCell ref="C45:E45"/>
    <mergeCell ref="B32:E32"/>
    <mergeCell ref="B33:E33"/>
    <mergeCell ref="B34:E34"/>
    <mergeCell ref="B35:B37"/>
    <mergeCell ref="C35:E35"/>
    <mergeCell ref="C36:E36"/>
    <mergeCell ref="C37:E37"/>
    <mergeCell ref="B26:E26"/>
    <mergeCell ref="B27:E27"/>
    <mergeCell ref="B28:E28"/>
    <mergeCell ref="B29:B31"/>
    <mergeCell ref="C29:E29"/>
    <mergeCell ref="C30:E30"/>
    <mergeCell ref="C31:E31"/>
    <mergeCell ref="B17:E17"/>
    <mergeCell ref="B18:E18"/>
    <mergeCell ref="B20:H20"/>
    <mergeCell ref="B21:E21"/>
    <mergeCell ref="B22:E22"/>
    <mergeCell ref="B23:B25"/>
    <mergeCell ref="C23:E23"/>
    <mergeCell ref="C24:E24"/>
    <mergeCell ref="C25:E25"/>
    <mergeCell ref="B9:E9"/>
    <mergeCell ref="B10:E10"/>
    <mergeCell ref="B11:E11"/>
    <mergeCell ref="B12:B16"/>
    <mergeCell ref="C12:E12"/>
    <mergeCell ref="C13:E13"/>
    <mergeCell ref="C14:E14"/>
    <mergeCell ref="C15:E15"/>
    <mergeCell ref="C16:E16"/>
    <mergeCell ref="A1:I1"/>
    <mergeCell ref="A2:I2"/>
    <mergeCell ref="B3:H3"/>
    <mergeCell ref="B4:E4"/>
    <mergeCell ref="B5:E5"/>
    <mergeCell ref="B6:B8"/>
    <mergeCell ref="C6:E6"/>
    <mergeCell ref="C7:E7"/>
    <mergeCell ref="C8:E8"/>
  </mergeCells>
  <phoneticPr fontId="1"/>
  <printOptions horizontalCentered="1"/>
  <pageMargins left="0.73" right="0.66" top="0.98425196850393704" bottom="0.98425196850393704" header="0.51181102362204722" footer="0.51181102362204722"/>
  <pageSetup paperSize="9" scale="6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5"/>
  <sheetViews>
    <sheetView zoomScaleNormal="100" zoomScaleSheetLayoutView="55" workbookViewId="0">
      <selection activeCell="A2" sqref="A2:J2"/>
    </sheetView>
  </sheetViews>
  <sheetFormatPr defaultColWidth="9" defaultRowHeight="21" customHeight="1" x14ac:dyDescent="0.2"/>
  <cols>
    <col min="1" max="1" width="3.33203125" style="106" customWidth="1"/>
    <col min="2" max="11" width="9" style="106"/>
    <col min="12" max="12" width="4.77734375" style="106" bestFit="1" customWidth="1"/>
    <col min="13" max="16384" width="9" style="106"/>
  </cols>
  <sheetData>
    <row r="1" spans="1:21" ht="21" customHeight="1" x14ac:dyDescent="0.2">
      <c r="A1" s="198" t="s">
        <v>64</v>
      </c>
      <c r="B1" s="199"/>
      <c r="C1" s="199"/>
      <c r="D1" s="199"/>
      <c r="E1" s="199"/>
      <c r="F1" s="199"/>
      <c r="G1" s="199"/>
      <c r="H1" s="199"/>
      <c r="I1" s="199"/>
      <c r="J1" s="199"/>
      <c r="Q1" s="107"/>
    </row>
    <row r="2" spans="1:21" ht="21" customHeight="1" x14ac:dyDescent="0.2">
      <c r="A2" s="198" t="s">
        <v>164</v>
      </c>
      <c r="B2" s="198"/>
      <c r="C2" s="198"/>
      <c r="D2" s="198"/>
      <c r="E2" s="198"/>
      <c r="F2" s="198"/>
      <c r="G2" s="198"/>
      <c r="H2" s="198"/>
      <c r="I2" s="198"/>
      <c r="J2" s="198"/>
    </row>
    <row r="3" spans="1:21" ht="21" customHeight="1" x14ac:dyDescent="0.2">
      <c r="A3" s="200" t="s">
        <v>8</v>
      </c>
      <c r="B3" s="200"/>
      <c r="C3" s="200"/>
      <c r="D3" s="201"/>
      <c r="E3" s="201"/>
      <c r="F3" s="201"/>
      <c r="G3" s="201"/>
      <c r="H3" s="201"/>
      <c r="I3" s="201"/>
      <c r="J3" s="201"/>
    </row>
    <row r="4" spans="1:21" ht="21" customHeight="1" x14ac:dyDescent="0.2">
      <c r="A4" s="196"/>
      <c r="B4" s="197"/>
      <c r="C4" s="197"/>
      <c r="D4" s="180" t="s">
        <v>7</v>
      </c>
      <c r="E4" s="181"/>
      <c r="F4" s="181"/>
      <c r="G4" s="181"/>
      <c r="H4" s="182"/>
      <c r="I4" s="180" t="s">
        <v>14</v>
      </c>
      <c r="J4" s="183"/>
      <c r="L4" s="178"/>
      <c r="M4" s="179"/>
      <c r="N4" s="179"/>
      <c r="O4" s="180" t="s">
        <v>25</v>
      </c>
      <c r="P4" s="181"/>
      <c r="Q4" s="181"/>
      <c r="R4" s="181"/>
      <c r="S4" s="182"/>
      <c r="T4" s="180" t="s">
        <v>14</v>
      </c>
      <c r="U4" s="183"/>
    </row>
    <row r="5" spans="1:21" ht="21" customHeight="1" x14ac:dyDescent="0.2">
      <c r="A5" s="147" t="s">
        <v>13</v>
      </c>
      <c r="B5" s="148"/>
      <c r="C5" s="148"/>
      <c r="D5" s="138"/>
      <c r="E5" s="138"/>
      <c r="F5" s="138"/>
      <c r="G5" s="138"/>
      <c r="H5" s="138"/>
      <c r="I5" s="149">
        <f>I6+I7+I8</f>
        <v>219</v>
      </c>
      <c r="J5" s="150"/>
      <c r="L5" s="141" t="s">
        <v>11</v>
      </c>
      <c r="M5" s="184"/>
      <c r="N5" s="185"/>
      <c r="O5" s="186"/>
      <c r="P5" s="187"/>
      <c r="Q5" s="187"/>
      <c r="R5" s="187"/>
      <c r="S5" s="188"/>
      <c r="T5" s="184"/>
      <c r="U5" s="189"/>
    </row>
    <row r="6" spans="1:21" ht="21" customHeight="1" x14ac:dyDescent="0.2">
      <c r="A6" s="167" t="s">
        <v>6</v>
      </c>
      <c r="B6" s="132" t="s">
        <v>124</v>
      </c>
      <c r="C6" s="132"/>
      <c r="D6" s="130" t="s">
        <v>126</v>
      </c>
      <c r="E6" s="130"/>
      <c r="F6" s="130"/>
      <c r="G6" s="130"/>
      <c r="H6" s="130"/>
      <c r="I6" s="169">
        <v>155</v>
      </c>
      <c r="J6" s="170"/>
      <c r="L6" s="142"/>
      <c r="M6" s="122"/>
      <c r="N6" s="123"/>
      <c r="O6" s="155"/>
      <c r="P6" s="156"/>
      <c r="Q6" s="156"/>
      <c r="R6" s="156"/>
      <c r="S6" s="157"/>
      <c r="T6" s="122"/>
      <c r="U6" s="129"/>
    </row>
    <row r="7" spans="1:21" ht="21" customHeight="1" x14ac:dyDescent="0.2">
      <c r="A7" s="167"/>
      <c r="B7" s="171" t="s">
        <v>125</v>
      </c>
      <c r="C7" s="171"/>
      <c r="D7" s="172" t="s">
        <v>127</v>
      </c>
      <c r="E7" s="172"/>
      <c r="F7" s="172"/>
      <c r="G7" s="172"/>
      <c r="H7" s="172"/>
      <c r="I7" s="173">
        <v>44</v>
      </c>
      <c r="J7" s="174"/>
      <c r="K7" s="13"/>
      <c r="L7" s="142"/>
      <c r="M7" s="122"/>
      <c r="N7" s="123"/>
      <c r="O7" s="155"/>
      <c r="P7" s="156"/>
      <c r="Q7" s="156"/>
      <c r="R7" s="156"/>
      <c r="S7" s="157"/>
      <c r="T7" s="122"/>
      <c r="U7" s="129"/>
    </row>
    <row r="8" spans="1:21" ht="21" customHeight="1" x14ac:dyDescent="0.2">
      <c r="A8" s="167"/>
      <c r="B8" s="175" t="s">
        <v>134</v>
      </c>
      <c r="C8" s="176"/>
      <c r="D8" s="172" t="s">
        <v>135</v>
      </c>
      <c r="E8" s="172"/>
      <c r="F8" s="172"/>
      <c r="G8" s="172"/>
      <c r="H8" s="172"/>
      <c r="I8" s="172">
        <v>20</v>
      </c>
      <c r="J8" s="177"/>
      <c r="K8" s="13"/>
      <c r="L8" s="142"/>
      <c r="M8" s="122"/>
      <c r="N8" s="123"/>
      <c r="O8" s="155"/>
      <c r="P8" s="156"/>
      <c r="Q8" s="156"/>
      <c r="R8" s="156"/>
      <c r="S8" s="157"/>
      <c r="T8" s="122"/>
      <c r="U8" s="129"/>
    </row>
    <row r="9" spans="1:21" ht="21" customHeight="1" x14ac:dyDescent="0.2">
      <c r="A9" s="168"/>
      <c r="B9" s="190"/>
      <c r="C9" s="191"/>
      <c r="D9" s="192"/>
      <c r="E9" s="193"/>
      <c r="F9" s="193"/>
      <c r="G9" s="193"/>
      <c r="H9" s="194"/>
      <c r="I9" s="192"/>
      <c r="J9" s="195"/>
      <c r="K9" s="13"/>
      <c r="L9" s="142"/>
      <c r="M9" s="122"/>
      <c r="N9" s="123"/>
      <c r="O9" s="155"/>
      <c r="P9" s="156"/>
      <c r="Q9" s="156"/>
      <c r="R9" s="156"/>
      <c r="S9" s="157"/>
      <c r="T9" s="122"/>
      <c r="U9" s="129"/>
    </row>
    <row r="10" spans="1:21" ht="21" customHeight="1" x14ac:dyDescent="0.2">
      <c r="A10" s="55"/>
      <c r="B10" s="13"/>
      <c r="C10" s="13"/>
      <c r="D10" s="56"/>
      <c r="E10" s="56"/>
      <c r="F10" s="56"/>
      <c r="G10" s="56"/>
      <c r="H10" s="56"/>
      <c r="I10" s="56"/>
      <c r="J10" s="56"/>
      <c r="K10" s="13"/>
      <c r="L10" s="142"/>
      <c r="M10" s="122"/>
      <c r="N10" s="123"/>
      <c r="O10" s="155"/>
      <c r="P10" s="156"/>
      <c r="Q10" s="156"/>
      <c r="R10" s="156"/>
      <c r="S10" s="157"/>
      <c r="T10" s="122"/>
      <c r="U10" s="129"/>
    </row>
    <row r="11" spans="1:21" ht="23.25" customHeight="1" x14ac:dyDescent="0.2">
      <c r="K11" s="13"/>
      <c r="L11" s="142"/>
      <c r="M11" s="122"/>
      <c r="N11" s="123"/>
      <c r="O11" s="155"/>
      <c r="P11" s="156"/>
      <c r="Q11" s="156"/>
      <c r="R11" s="156"/>
      <c r="S11" s="157"/>
      <c r="T11" s="122"/>
      <c r="U11" s="129"/>
    </row>
    <row r="12" spans="1:21" ht="23.25" customHeight="1" x14ac:dyDescent="0.2">
      <c r="A12" s="196"/>
      <c r="B12" s="197"/>
      <c r="C12" s="197"/>
      <c r="D12" s="180" t="s">
        <v>25</v>
      </c>
      <c r="E12" s="181"/>
      <c r="F12" s="181"/>
      <c r="G12" s="181"/>
      <c r="H12" s="182"/>
      <c r="I12" s="180" t="s">
        <v>14</v>
      </c>
      <c r="J12" s="183"/>
      <c r="K12" s="13"/>
      <c r="L12" s="142"/>
      <c r="M12" s="139"/>
      <c r="N12" s="151"/>
      <c r="O12" s="158"/>
      <c r="P12" s="159"/>
      <c r="Q12" s="159"/>
      <c r="R12" s="159"/>
      <c r="S12" s="160"/>
      <c r="T12" s="139"/>
      <c r="U12" s="140"/>
    </row>
    <row r="13" spans="1:21" ht="23.25" customHeight="1" x14ac:dyDescent="0.2">
      <c r="A13" s="147" t="s">
        <v>31</v>
      </c>
      <c r="B13" s="148"/>
      <c r="C13" s="148"/>
      <c r="D13" s="138"/>
      <c r="E13" s="138"/>
      <c r="F13" s="138"/>
      <c r="G13" s="138"/>
      <c r="H13" s="138"/>
      <c r="I13" s="149">
        <f>I14+I15+I16</f>
        <v>219</v>
      </c>
      <c r="J13" s="150"/>
      <c r="K13" s="13"/>
      <c r="L13" s="142"/>
      <c r="M13" s="120"/>
      <c r="N13" s="121"/>
      <c r="O13" s="152"/>
      <c r="P13" s="153"/>
      <c r="Q13" s="153"/>
      <c r="R13" s="153"/>
      <c r="S13" s="154"/>
      <c r="T13" s="120"/>
      <c r="U13" s="128"/>
    </row>
    <row r="14" spans="1:21" ht="23.25" customHeight="1" x14ac:dyDescent="0.2">
      <c r="A14" s="141" t="s">
        <v>5</v>
      </c>
      <c r="B14" s="144" t="s">
        <v>130</v>
      </c>
      <c r="C14" s="144"/>
      <c r="D14" s="144" t="s">
        <v>131</v>
      </c>
      <c r="E14" s="144"/>
      <c r="F14" s="144"/>
      <c r="G14" s="144"/>
      <c r="H14" s="144"/>
      <c r="I14" s="145">
        <v>155</v>
      </c>
      <c r="J14" s="146"/>
      <c r="L14" s="142"/>
      <c r="M14" s="122"/>
      <c r="N14" s="123"/>
      <c r="O14" s="155"/>
      <c r="P14" s="156"/>
      <c r="Q14" s="156"/>
      <c r="R14" s="156"/>
      <c r="S14" s="157"/>
      <c r="T14" s="122"/>
      <c r="U14" s="129"/>
    </row>
    <row r="15" spans="1:21" ht="23.25" customHeight="1" x14ac:dyDescent="0.2">
      <c r="A15" s="142"/>
      <c r="B15" s="161" t="s">
        <v>128</v>
      </c>
      <c r="C15" s="161"/>
      <c r="D15" s="162" t="s">
        <v>129</v>
      </c>
      <c r="E15" s="162"/>
      <c r="F15" s="162"/>
      <c r="G15" s="162"/>
      <c r="H15" s="162"/>
      <c r="I15" s="163">
        <v>44</v>
      </c>
      <c r="J15" s="164"/>
      <c r="L15" s="142"/>
      <c r="M15" s="122"/>
      <c r="N15" s="123"/>
      <c r="O15" s="155"/>
      <c r="P15" s="156"/>
      <c r="Q15" s="156"/>
      <c r="R15" s="156"/>
      <c r="S15" s="157"/>
      <c r="T15" s="122"/>
      <c r="U15" s="129"/>
    </row>
    <row r="16" spans="1:21" ht="23.25" customHeight="1" x14ac:dyDescent="0.2">
      <c r="A16" s="142"/>
      <c r="B16" s="155" t="s">
        <v>136</v>
      </c>
      <c r="C16" s="157"/>
      <c r="D16" s="155" t="s">
        <v>137</v>
      </c>
      <c r="E16" s="156"/>
      <c r="F16" s="156"/>
      <c r="G16" s="156"/>
      <c r="H16" s="157"/>
      <c r="I16" s="165">
        <v>20</v>
      </c>
      <c r="J16" s="166"/>
      <c r="L16" s="142"/>
      <c r="M16" s="122"/>
      <c r="N16" s="123"/>
      <c r="O16" s="155"/>
      <c r="P16" s="156"/>
      <c r="Q16" s="156"/>
      <c r="R16" s="156"/>
      <c r="S16" s="157"/>
      <c r="T16" s="122"/>
      <c r="U16" s="129"/>
    </row>
    <row r="17" spans="1:21" ht="23.25" customHeight="1" x14ac:dyDescent="0.2">
      <c r="A17" s="142"/>
      <c r="D17" s="85"/>
      <c r="I17" s="85"/>
      <c r="J17" s="90"/>
      <c r="L17" s="142"/>
      <c r="M17" s="122"/>
      <c r="N17" s="123"/>
      <c r="O17" s="155"/>
      <c r="P17" s="156"/>
      <c r="Q17" s="156"/>
      <c r="R17" s="156"/>
      <c r="S17" s="157"/>
      <c r="T17" s="122"/>
      <c r="U17" s="129"/>
    </row>
    <row r="18" spans="1:21" ht="23.25" customHeight="1" x14ac:dyDescent="0.2">
      <c r="A18" s="142"/>
      <c r="B18" s="85"/>
      <c r="C18" s="86"/>
      <c r="D18" s="85"/>
      <c r="E18" s="56"/>
      <c r="F18" s="56"/>
      <c r="G18" s="56"/>
      <c r="H18" s="86"/>
      <c r="I18" s="85"/>
      <c r="J18" s="90"/>
      <c r="L18" s="142"/>
      <c r="M18" s="122"/>
      <c r="N18" s="123"/>
      <c r="O18" s="155"/>
      <c r="P18" s="156"/>
      <c r="Q18" s="156"/>
      <c r="R18" s="156"/>
      <c r="S18" s="157"/>
      <c r="T18" s="122"/>
      <c r="U18" s="129"/>
    </row>
    <row r="19" spans="1:21" ht="23.25" customHeight="1" x14ac:dyDescent="0.2">
      <c r="A19" s="142"/>
      <c r="B19" s="85"/>
      <c r="C19" s="86"/>
      <c r="D19" s="85"/>
      <c r="E19" s="56"/>
      <c r="F19" s="56"/>
      <c r="G19" s="56"/>
      <c r="H19" s="86"/>
      <c r="I19" s="85"/>
      <c r="J19" s="90"/>
      <c r="L19" s="142"/>
      <c r="M19" s="122"/>
      <c r="N19" s="123"/>
      <c r="O19" s="155"/>
      <c r="P19" s="156"/>
      <c r="Q19" s="156"/>
      <c r="R19" s="156"/>
      <c r="S19" s="157"/>
      <c r="T19" s="122"/>
      <c r="U19" s="129"/>
    </row>
    <row r="20" spans="1:21" ht="23.25" customHeight="1" x14ac:dyDescent="0.2">
      <c r="A20" s="142"/>
      <c r="B20" s="85"/>
      <c r="C20" s="86"/>
      <c r="D20" s="85"/>
      <c r="E20" s="56"/>
      <c r="F20" s="56"/>
      <c r="G20" s="56"/>
      <c r="H20" s="86"/>
      <c r="I20" s="85"/>
      <c r="J20" s="90"/>
      <c r="L20" s="142"/>
      <c r="M20" s="139"/>
      <c r="N20" s="151"/>
      <c r="O20" s="158"/>
      <c r="P20" s="159"/>
      <c r="Q20" s="159"/>
      <c r="R20" s="159"/>
      <c r="S20" s="160"/>
      <c r="T20" s="139"/>
      <c r="U20" s="140"/>
    </row>
    <row r="21" spans="1:21" ht="23.25" customHeight="1" x14ac:dyDescent="0.2">
      <c r="A21" s="142"/>
      <c r="B21" s="87"/>
      <c r="C21" s="88"/>
      <c r="D21" s="87"/>
      <c r="E21" s="89"/>
      <c r="F21" s="89"/>
      <c r="G21" s="89"/>
      <c r="H21" s="88"/>
      <c r="I21" s="87"/>
      <c r="J21" s="91"/>
      <c r="L21" s="142"/>
      <c r="M21" s="120"/>
      <c r="N21" s="121"/>
      <c r="O21" s="120"/>
      <c r="P21" s="126"/>
      <c r="Q21" s="126"/>
      <c r="R21" s="126"/>
      <c r="S21" s="121"/>
      <c r="T21" s="120"/>
      <c r="U21" s="128"/>
    </row>
    <row r="22" spans="1:21" ht="23.25" customHeight="1" x14ac:dyDescent="0.2">
      <c r="A22" s="142"/>
      <c r="B22" s="130"/>
      <c r="C22" s="130"/>
      <c r="D22" s="132"/>
      <c r="E22" s="130"/>
      <c r="F22" s="130"/>
      <c r="G22" s="130"/>
      <c r="H22" s="130"/>
      <c r="I22" s="130"/>
      <c r="J22" s="133"/>
      <c r="L22" s="142"/>
      <c r="M22" s="122"/>
      <c r="N22" s="123"/>
      <c r="O22" s="122"/>
      <c r="P22" s="127"/>
      <c r="Q22" s="127"/>
      <c r="R22" s="127"/>
      <c r="S22" s="123"/>
      <c r="T22" s="122"/>
      <c r="U22" s="129"/>
    </row>
    <row r="23" spans="1:21" ht="23.25" customHeight="1" x14ac:dyDescent="0.2">
      <c r="A23" s="142"/>
      <c r="B23" s="130"/>
      <c r="C23" s="130"/>
      <c r="D23" s="130"/>
      <c r="E23" s="130"/>
      <c r="F23" s="130"/>
      <c r="G23" s="130"/>
      <c r="H23" s="130"/>
      <c r="I23" s="130"/>
      <c r="J23" s="133"/>
      <c r="L23" s="142"/>
      <c r="M23" s="122"/>
      <c r="N23" s="123"/>
      <c r="O23" s="122"/>
      <c r="P23" s="127"/>
      <c r="Q23" s="127"/>
      <c r="R23" s="127"/>
      <c r="S23" s="123"/>
      <c r="T23" s="122"/>
      <c r="U23" s="129"/>
    </row>
    <row r="24" spans="1:21" ht="23.25" customHeight="1" x14ac:dyDescent="0.2">
      <c r="A24" s="142"/>
      <c r="B24" s="130"/>
      <c r="C24" s="130"/>
      <c r="D24" s="130"/>
      <c r="E24" s="130"/>
      <c r="F24" s="130"/>
      <c r="G24" s="130"/>
      <c r="H24" s="130"/>
      <c r="I24" s="130"/>
      <c r="J24" s="133"/>
      <c r="L24" s="142"/>
      <c r="M24" s="122"/>
      <c r="N24" s="123"/>
      <c r="O24" s="122"/>
      <c r="P24" s="127"/>
      <c r="Q24" s="127"/>
      <c r="R24" s="127"/>
      <c r="S24" s="123"/>
      <c r="T24" s="122"/>
      <c r="U24" s="129"/>
    </row>
    <row r="25" spans="1:21" ht="23.25" customHeight="1" x14ac:dyDescent="0.2">
      <c r="A25" s="142"/>
      <c r="B25" s="130"/>
      <c r="C25" s="130"/>
      <c r="D25" s="130"/>
      <c r="E25" s="130"/>
      <c r="F25" s="130"/>
      <c r="G25" s="130"/>
      <c r="H25" s="130"/>
      <c r="I25" s="130"/>
      <c r="J25" s="133"/>
      <c r="L25" s="142"/>
      <c r="M25" s="122"/>
      <c r="N25" s="123"/>
      <c r="O25" s="122"/>
      <c r="P25" s="127"/>
      <c r="Q25" s="127"/>
      <c r="R25" s="127"/>
      <c r="S25" s="123"/>
      <c r="T25" s="122"/>
      <c r="U25" s="129"/>
    </row>
    <row r="26" spans="1:21" ht="23.25" customHeight="1" x14ac:dyDescent="0.2">
      <c r="A26" s="142"/>
      <c r="B26" s="130"/>
      <c r="C26" s="130"/>
      <c r="D26" s="130"/>
      <c r="E26" s="130"/>
      <c r="F26" s="130"/>
      <c r="G26" s="130"/>
      <c r="H26" s="130"/>
      <c r="I26" s="130"/>
      <c r="J26" s="133"/>
      <c r="L26" s="142"/>
      <c r="M26" s="122"/>
      <c r="N26" s="123"/>
      <c r="O26" s="122"/>
      <c r="P26" s="127"/>
      <c r="Q26" s="127"/>
      <c r="R26" s="127"/>
      <c r="S26" s="123"/>
      <c r="T26" s="122"/>
      <c r="U26" s="129"/>
    </row>
    <row r="27" spans="1:21" ht="23.25" customHeight="1" x14ac:dyDescent="0.2">
      <c r="A27" s="142"/>
      <c r="B27" s="130"/>
      <c r="C27" s="130"/>
      <c r="D27" s="130"/>
      <c r="E27" s="130"/>
      <c r="F27" s="130"/>
      <c r="G27" s="130"/>
      <c r="H27" s="130"/>
      <c r="I27" s="130"/>
      <c r="J27" s="133"/>
      <c r="L27" s="142"/>
      <c r="M27" s="122"/>
      <c r="N27" s="123"/>
      <c r="O27" s="122"/>
      <c r="P27" s="127"/>
      <c r="Q27" s="127"/>
      <c r="R27" s="127"/>
      <c r="S27" s="123"/>
      <c r="T27" s="122"/>
      <c r="U27" s="129"/>
    </row>
    <row r="28" spans="1:21" ht="23.25" customHeight="1" x14ac:dyDescent="0.2">
      <c r="A28" s="142"/>
      <c r="B28" s="130"/>
      <c r="C28" s="130"/>
      <c r="D28" s="130"/>
      <c r="E28" s="130"/>
      <c r="F28" s="130"/>
      <c r="G28" s="130"/>
      <c r="H28" s="130"/>
      <c r="I28" s="130"/>
      <c r="J28" s="133"/>
      <c r="L28" s="143"/>
      <c r="M28" s="124"/>
      <c r="N28" s="125"/>
      <c r="O28" s="124"/>
      <c r="P28" s="135"/>
      <c r="Q28" s="135"/>
      <c r="R28" s="135"/>
      <c r="S28" s="125"/>
      <c r="T28" s="124"/>
      <c r="U28" s="136"/>
    </row>
    <row r="29" spans="1:21" ht="23.25" customHeight="1" x14ac:dyDescent="0.2">
      <c r="A29" s="143"/>
      <c r="B29" s="131"/>
      <c r="C29" s="131"/>
      <c r="D29" s="131"/>
      <c r="E29" s="131"/>
      <c r="F29" s="131"/>
      <c r="G29" s="131"/>
      <c r="H29" s="131"/>
      <c r="I29" s="131"/>
      <c r="J29" s="134"/>
      <c r="L29" s="137" t="s">
        <v>65</v>
      </c>
      <c r="M29" s="138"/>
      <c r="N29" s="138"/>
      <c r="O29" s="138"/>
      <c r="P29" s="138"/>
      <c r="Q29" s="138"/>
      <c r="R29" s="138"/>
      <c r="S29" s="138"/>
      <c r="T29" s="118">
        <f>I5-I13</f>
        <v>0</v>
      </c>
      <c r="U29" s="119"/>
    </row>
    <row r="30" spans="1:21" ht="23.25" customHeight="1" x14ac:dyDescent="0.2">
      <c r="A30" s="57"/>
      <c r="B30" s="59"/>
      <c r="C30" s="59"/>
      <c r="D30" s="59"/>
      <c r="E30" s="59"/>
      <c r="F30" s="59"/>
      <c r="G30" s="59"/>
      <c r="H30" s="59"/>
      <c r="I30" s="59"/>
      <c r="J30" s="59"/>
      <c r="L30" s="108" t="s">
        <v>66</v>
      </c>
      <c r="M30" s="5"/>
      <c r="N30" s="5"/>
      <c r="O30" s="5"/>
      <c r="P30" s="5"/>
      <c r="Q30" s="5"/>
      <c r="R30" s="5"/>
      <c r="S30" s="5"/>
      <c r="T30" s="5"/>
      <c r="U30" s="5"/>
    </row>
    <row r="31" spans="1:21" ht="23.25" customHeight="1" x14ac:dyDescent="0.2">
      <c r="A31" s="58"/>
      <c r="B31" s="60"/>
      <c r="C31" s="60"/>
      <c r="D31" s="60"/>
      <c r="E31" s="60"/>
      <c r="F31" s="60"/>
      <c r="G31" s="60"/>
      <c r="H31" s="60"/>
      <c r="I31" s="60"/>
      <c r="J31" s="60"/>
      <c r="L31" s="107" t="s">
        <v>33</v>
      </c>
      <c r="M31" s="4"/>
      <c r="N31" s="4"/>
      <c r="O31" s="4"/>
      <c r="P31" s="4"/>
      <c r="Q31" s="4"/>
      <c r="R31" s="4"/>
      <c r="S31" s="4"/>
      <c r="T31" s="4"/>
      <c r="U31" s="4"/>
    </row>
    <row r="32" spans="1:21" ht="23.25" customHeight="1" x14ac:dyDescent="0.2">
      <c r="A32" s="58"/>
      <c r="B32" s="60"/>
      <c r="C32" s="60"/>
      <c r="D32" s="60"/>
      <c r="E32" s="60"/>
      <c r="F32" s="60"/>
      <c r="G32" s="60"/>
      <c r="H32" s="60"/>
      <c r="I32" s="60"/>
      <c r="J32" s="60"/>
      <c r="L32" s="107" t="s">
        <v>34</v>
      </c>
      <c r="M32" s="4"/>
      <c r="N32" s="4"/>
      <c r="O32" s="4"/>
      <c r="P32" s="4"/>
      <c r="Q32" s="4"/>
      <c r="R32" s="4"/>
      <c r="S32" s="4"/>
      <c r="T32" s="4"/>
      <c r="U32" s="4"/>
    </row>
    <row r="33" spans="1:21" ht="23.25" customHeight="1" x14ac:dyDescent="0.2">
      <c r="A33" s="58"/>
      <c r="B33" s="60"/>
      <c r="C33" s="60"/>
      <c r="D33" s="60"/>
      <c r="E33" s="60"/>
      <c r="F33" s="60"/>
      <c r="G33" s="60"/>
      <c r="H33" s="60"/>
      <c r="I33" s="60"/>
      <c r="J33" s="60"/>
      <c r="L33" s="107" t="s">
        <v>67</v>
      </c>
      <c r="M33" s="4"/>
      <c r="N33" s="4"/>
      <c r="O33" s="4"/>
      <c r="P33" s="4"/>
      <c r="Q33" s="4"/>
      <c r="R33" s="4"/>
      <c r="S33" s="4"/>
      <c r="T33" s="4"/>
      <c r="U33" s="4"/>
    </row>
    <row r="34" spans="1:21" ht="21" customHeight="1" x14ac:dyDescent="0.2">
      <c r="A34" s="56"/>
      <c r="B34" s="56"/>
      <c r="C34" s="56"/>
      <c r="D34" s="56"/>
      <c r="E34" s="56"/>
      <c r="F34" s="56"/>
      <c r="G34" s="56"/>
      <c r="H34" s="56"/>
      <c r="I34" s="56"/>
      <c r="J34" s="56"/>
      <c r="L34" s="107"/>
      <c r="M34" s="7"/>
      <c r="N34" s="7"/>
      <c r="O34" s="7"/>
      <c r="P34" s="7"/>
      <c r="Q34" s="7"/>
      <c r="R34" s="7"/>
      <c r="S34" s="7"/>
      <c r="T34" s="7"/>
      <c r="U34" s="7"/>
    </row>
    <row r="35" spans="1:21" ht="21" customHeight="1" x14ac:dyDescent="0.2">
      <c r="A35" s="56"/>
      <c r="B35" s="56"/>
      <c r="C35" s="56"/>
      <c r="D35" s="56"/>
      <c r="E35" s="56"/>
      <c r="F35" s="56"/>
      <c r="G35" s="56"/>
      <c r="H35" s="56"/>
      <c r="I35" s="56"/>
      <c r="J35" s="56"/>
    </row>
  </sheetData>
  <mergeCells count="60">
    <mergeCell ref="A1:J1"/>
    <mergeCell ref="A2:J2"/>
    <mergeCell ref="A3:C3"/>
    <mergeCell ref="D3:J3"/>
    <mergeCell ref="A4:C4"/>
    <mergeCell ref="D4:H4"/>
    <mergeCell ref="I4:J4"/>
    <mergeCell ref="L4:N4"/>
    <mergeCell ref="O4:S4"/>
    <mergeCell ref="T4:U4"/>
    <mergeCell ref="A5:C5"/>
    <mergeCell ref="D5:H5"/>
    <mergeCell ref="I5:J5"/>
    <mergeCell ref="L5:L28"/>
    <mergeCell ref="M5:N12"/>
    <mergeCell ref="O5:S12"/>
    <mergeCell ref="T5:U12"/>
    <mergeCell ref="B9:C9"/>
    <mergeCell ref="D9:H9"/>
    <mergeCell ref="I9:J9"/>
    <mergeCell ref="A12:C12"/>
    <mergeCell ref="D12:H12"/>
    <mergeCell ref="I12:J12"/>
    <mergeCell ref="A6:A9"/>
    <mergeCell ref="B6:C6"/>
    <mergeCell ref="D6:H6"/>
    <mergeCell ref="I6:J6"/>
    <mergeCell ref="B7:C7"/>
    <mergeCell ref="D7:H7"/>
    <mergeCell ref="I7:J7"/>
    <mergeCell ref="B8:C8"/>
    <mergeCell ref="D8:H8"/>
    <mergeCell ref="I8:J8"/>
    <mergeCell ref="T13:U20"/>
    <mergeCell ref="A14:A29"/>
    <mergeCell ref="B14:C14"/>
    <mergeCell ref="D14:H14"/>
    <mergeCell ref="I14:J14"/>
    <mergeCell ref="A13:C13"/>
    <mergeCell ref="D13:H13"/>
    <mergeCell ref="I13:J13"/>
    <mergeCell ref="M13:N20"/>
    <mergeCell ref="O13:S20"/>
    <mergeCell ref="B15:C15"/>
    <mergeCell ref="D15:H15"/>
    <mergeCell ref="I15:J15"/>
    <mergeCell ref="B16:C16"/>
    <mergeCell ref="D16:H16"/>
    <mergeCell ref="I16:J16"/>
    <mergeCell ref="T29:U29"/>
    <mergeCell ref="M21:N28"/>
    <mergeCell ref="O21:S24"/>
    <mergeCell ref="T21:U24"/>
    <mergeCell ref="B22:C29"/>
    <mergeCell ref="D22:H29"/>
    <mergeCell ref="I22:J29"/>
    <mergeCell ref="O25:S28"/>
    <mergeCell ref="T25:U28"/>
    <mergeCell ref="L29:N29"/>
    <mergeCell ref="O29:S29"/>
  </mergeCells>
  <phoneticPr fontId="1"/>
  <printOptions horizontalCentered="1"/>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83"/>
  <sheetViews>
    <sheetView view="pageBreakPreview" zoomScaleNormal="100" zoomScaleSheetLayoutView="100" workbookViewId="0">
      <selection activeCell="I5" sqref="I5:J5"/>
    </sheetView>
  </sheetViews>
  <sheetFormatPr defaultColWidth="9" defaultRowHeight="21" customHeight="1" x14ac:dyDescent="0.2"/>
  <cols>
    <col min="1" max="1" width="3.33203125" style="107" customWidth="1"/>
    <col min="2" max="2" width="9" style="107"/>
    <col min="3" max="3" width="20.109375" style="107" customWidth="1"/>
    <col min="4" max="11" width="9" style="107"/>
    <col min="12" max="12" width="3.33203125" style="107" customWidth="1"/>
    <col min="13" max="13" width="10.44140625" style="107" customWidth="1"/>
    <col min="14" max="14" width="11.21875" style="107" customWidth="1"/>
    <col min="15" max="19" width="10" style="107" customWidth="1"/>
    <col min="20" max="16384" width="9" style="107"/>
  </cols>
  <sheetData>
    <row r="1" spans="1:21" ht="21" customHeight="1" x14ac:dyDescent="0.2">
      <c r="A1" s="323" t="s">
        <v>54</v>
      </c>
      <c r="B1" s="324"/>
      <c r="C1" s="324"/>
      <c r="D1" s="324"/>
      <c r="E1" s="324"/>
      <c r="F1" s="324"/>
      <c r="G1" s="324"/>
      <c r="H1" s="324"/>
      <c r="I1" s="324"/>
      <c r="J1" s="324"/>
    </row>
    <row r="2" spans="1:21" ht="21" customHeight="1" x14ac:dyDescent="0.2">
      <c r="A2" s="325" t="s">
        <v>168</v>
      </c>
      <c r="B2" s="325"/>
      <c r="C2" s="325"/>
      <c r="D2" s="325"/>
      <c r="E2" s="325"/>
      <c r="F2" s="325"/>
      <c r="G2" s="325"/>
      <c r="H2" s="325"/>
      <c r="I2" s="325"/>
      <c r="J2" s="325"/>
    </row>
    <row r="3" spans="1:21" ht="21" customHeight="1" x14ac:dyDescent="0.2">
      <c r="A3" s="326"/>
      <c r="B3" s="327"/>
      <c r="C3" s="327"/>
      <c r="D3" s="266" t="s">
        <v>7</v>
      </c>
      <c r="E3" s="267"/>
      <c r="F3" s="267"/>
      <c r="G3" s="267"/>
      <c r="H3" s="313"/>
      <c r="I3" s="266" t="s">
        <v>14</v>
      </c>
      <c r="J3" s="268"/>
      <c r="L3" s="328"/>
      <c r="M3" s="329"/>
      <c r="N3" s="330"/>
      <c r="O3" s="267" t="s">
        <v>22</v>
      </c>
      <c r="P3" s="267"/>
      <c r="Q3" s="267"/>
      <c r="R3" s="267"/>
      <c r="S3" s="313"/>
      <c r="T3" s="266" t="s">
        <v>14</v>
      </c>
      <c r="U3" s="314"/>
    </row>
    <row r="4" spans="1:21" ht="21" customHeight="1" x14ac:dyDescent="0.2">
      <c r="A4" s="315" t="s">
        <v>13</v>
      </c>
      <c r="B4" s="316"/>
      <c r="C4" s="317"/>
      <c r="D4" s="318"/>
      <c r="E4" s="316"/>
      <c r="F4" s="316"/>
      <c r="G4" s="316"/>
      <c r="H4" s="317"/>
      <c r="I4" s="319">
        <f>I5+I6</f>
        <v>66466</v>
      </c>
      <c r="J4" s="320"/>
      <c r="L4" s="234" t="s">
        <v>55</v>
      </c>
      <c r="M4" s="235"/>
      <c r="N4" s="235"/>
      <c r="O4" s="235"/>
      <c r="P4" s="235"/>
      <c r="Q4" s="235"/>
      <c r="R4" s="235"/>
      <c r="S4" s="235"/>
      <c r="T4" s="321">
        <f>T12+T26+T27+T28</f>
        <v>10434</v>
      </c>
      <c r="U4" s="322"/>
    </row>
    <row r="5" spans="1:21" ht="21" customHeight="1" x14ac:dyDescent="0.2">
      <c r="A5" s="258" t="s">
        <v>15</v>
      </c>
      <c r="B5" s="17" t="s">
        <v>56</v>
      </c>
      <c r="C5" s="18"/>
      <c r="D5" s="307"/>
      <c r="E5" s="307"/>
      <c r="F5" s="307"/>
      <c r="G5" s="307"/>
      <c r="H5" s="307"/>
      <c r="I5" s="305">
        <v>66346</v>
      </c>
      <c r="J5" s="306"/>
      <c r="L5" s="239" t="s">
        <v>12</v>
      </c>
      <c r="M5" s="243" t="s">
        <v>0</v>
      </c>
      <c r="N5" s="308"/>
      <c r="O5" s="202" t="s">
        <v>112</v>
      </c>
      <c r="P5" s="203"/>
      <c r="Q5" s="20"/>
      <c r="R5" s="20"/>
      <c r="S5" s="21"/>
      <c r="T5" s="261">
        <v>8723</v>
      </c>
      <c r="U5" s="262"/>
    </row>
    <row r="6" spans="1:21" ht="21" customHeight="1" x14ac:dyDescent="0.2">
      <c r="A6" s="260"/>
      <c r="B6" s="17" t="s">
        <v>53</v>
      </c>
      <c r="C6" s="18"/>
      <c r="D6" s="307" t="s">
        <v>80</v>
      </c>
      <c r="E6" s="307"/>
      <c r="F6" s="307"/>
      <c r="G6" s="307"/>
      <c r="H6" s="307"/>
      <c r="I6" s="305">
        <v>120</v>
      </c>
      <c r="J6" s="306"/>
      <c r="L6" s="239"/>
      <c r="M6" s="243"/>
      <c r="N6" s="308"/>
      <c r="O6" s="205" t="s">
        <v>84</v>
      </c>
      <c r="P6" s="206"/>
      <c r="Q6" s="27"/>
      <c r="R6" s="27"/>
      <c r="S6" s="28"/>
      <c r="T6" s="221">
        <v>1390</v>
      </c>
      <c r="U6" s="222"/>
    </row>
    <row r="7" spans="1:21" ht="21" customHeight="1" x14ac:dyDescent="0.2">
      <c r="L7" s="239"/>
      <c r="M7" s="243"/>
      <c r="N7" s="308"/>
      <c r="O7" s="205" t="s">
        <v>142</v>
      </c>
      <c r="P7" s="206"/>
      <c r="Q7" s="24"/>
      <c r="R7" s="24"/>
      <c r="S7" s="24"/>
      <c r="T7" s="221">
        <v>240</v>
      </c>
      <c r="U7" s="222"/>
    </row>
    <row r="8" spans="1:21" ht="21" customHeight="1" x14ac:dyDescent="0.2">
      <c r="A8" s="263"/>
      <c r="B8" s="264"/>
      <c r="C8" s="265"/>
      <c r="D8" s="266" t="s">
        <v>23</v>
      </c>
      <c r="E8" s="267"/>
      <c r="F8" s="267"/>
      <c r="G8" s="267"/>
      <c r="H8" s="267"/>
      <c r="I8" s="266" t="s">
        <v>14</v>
      </c>
      <c r="J8" s="268"/>
      <c r="L8" s="239"/>
      <c r="M8" s="243"/>
      <c r="N8" s="308"/>
      <c r="O8" s="26"/>
      <c r="P8" s="27"/>
      <c r="Q8" s="27"/>
      <c r="R8" s="27"/>
      <c r="S8" s="28"/>
      <c r="T8" s="221"/>
      <c r="U8" s="222"/>
    </row>
    <row r="9" spans="1:21" ht="21" customHeight="1" x14ac:dyDescent="0.2">
      <c r="A9" s="331" t="s">
        <v>31</v>
      </c>
      <c r="B9" s="332"/>
      <c r="C9" s="332"/>
      <c r="D9" s="307"/>
      <c r="E9" s="307"/>
      <c r="F9" s="307"/>
      <c r="G9" s="307"/>
      <c r="H9" s="307"/>
      <c r="I9" s="333">
        <f>I10+T4+T28+I46+I35</f>
        <v>66466</v>
      </c>
      <c r="J9" s="334"/>
      <c r="L9" s="239"/>
      <c r="M9" s="243"/>
      <c r="N9" s="308"/>
      <c r="O9" s="26"/>
      <c r="P9" s="27"/>
      <c r="Q9" s="27"/>
      <c r="R9" s="27"/>
      <c r="S9" s="28"/>
      <c r="T9" s="221"/>
      <c r="U9" s="222"/>
    </row>
    <row r="10" spans="1:21" ht="21" customHeight="1" x14ac:dyDescent="0.2">
      <c r="A10" s="234" t="s">
        <v>57</v>
      </c>
      <c r="B10" s="235"/>
      <c r="C10" s="235"/>
      <c r="D10" s="235"/>
      <c r="E10" s="235"/>
      <c r="F10" s="235"/>
      <c r="G10" s="235"/>
      <c r="H10" s="235"/>
      <c r="I10" s="335">
        <f>I18+I34+C34</f>
        <v>37145</v>
      </c>
      <c r="J10" s="336"/>
      <c r="L10" s="239"/>
      <c r="M10" s="243"/>
      <c r="N10" s="308"/>
      <c r="O10" s="26"/>
      <c r="P10" s="27"/>
      <c r="Q10" s="27"/>
      <c r="R10" s="27"/>
      <c r="S10" s="28"/>
      <c r="T10" s="221"/>
      <c r="U10" s="222"/>
    </row>
    <row r="11" spans="1:21" ht="21" customHeight="1" x14ac:dyDescent="0.2">
      <c r="A11" s="238" t="s">
        <v>12</v>
      </c>
      <c r="B11" s="241" t="s">
        <v>0</v>
      </c>
      <c r="C11" s="242"/>
      <c r="D11" s="247"/>
      <c r="E11" s="248"/>
      <c r="F11" s="248"/>
      <c r="G11" s="71"/>
      <c r="H11" s="72"/>
      <c r="I11" s="309"/>
      <c r="J11" s="310"/>
      <c r="L11" s="239"/>
      <c r="M11" s="243"/>
      <c r="N11" s="308"/>
      <c r="O11" s="29"/>
      <c r="P11" s="30"/>
      <c r="Q11" s="30"/>
      <c r="R11" s="30"/>
      <c r="S11" s="31"/>
      <c r="T11" s="212"/>
      <c r="U11" s="213"/>
    </row>
    <row r="12" spans="1:21" ht="21" customHeight="1" x14ac:dyDescent="0.2">
      <c r="A12" s="239"/>
      <c r="B12" s="243"/>
      <c r="C12" s="244"/>
      <c r="D12" s="205" t="s">
        <v>81</v>
      </c>
      <c r="E12" s="206"/>
      <c r="F12" s="206"/>
      <c r="G12" s="206"/>
      <c r="H12" s="207"/>
      <c r="I12" s="221">
        <v>11257</v>
      </c>
      <c r="J12" s="222"/>
      <c r="L12" s="239"/>
      <c r="M12" s="245"/>
      <c r="N12" s="246"/>
      <c r="O12" s="29"/>
      <c r="P12" s="30"/>
      <c r="Q12" s="30"/>
      <c r="R12" s="311" t="s">
        <v>87</v>
      </c>
      <c r="S12" s="312"/>
      <c r="T12" s="212">
        <f>T5+T6+T7</f>
        <v>10353</v>
      </c>
      <c r="U12" s="213"/>
    </row>
    <row r="13" spans="1:21" ht="21" customHeight="1" x14ac:dyDescent="0.2">
      <c r="A13" s="239"/>
      <c r="B13" s="243"/>
      <c r="C13" s="244"/>
      <c r="D13" s="205" t="s">
        <v>82</v>
      </c>
      <c r="E13" s="206"/>
      <c r="F13" s="206"/>
      <c r="G13" s="206"/>
      <c r="H13" s="207"/>
      <c r="I13" s="221">
        <v>7082</v>
      </c>
      <c r="J13" s="222"/>
      <c r="L13" s="239"/>
      <c r="M13" s="258" t="s">
        <v>110</v>
      </c>
      <c r="N13" s="303" t="s">
        <v>113</v>
      </c>
      <c r="O13" s="304"/>
      <c r="P13" s="20"/>
      <c r="Q13" s="20"/>
      <c r="R13" s="20"/>
      <c r="S13" s="21"/>
      <c r="T13" s="261">
        <v>11</v>
      </c>
      <c r="U13" s="262"/>
    </row>
    <row r="14" spans="1:21" ht="21" customHeight="1" x14ac:dyDescent="0.2">
      <c r="A14" s="239"/>
      <c r="B14" s="243"/>
      <c r="C14" s="244"/>
      <c r="D14" s="205" t="s">
        <v>83</v>
      </c>
      <c r="E14" s="206"/>
      <c r="F14" s="206"/>
      <c r="G14" s="206"/>
      <c r="H14" s="207"/>
      <c r="I14" s="221">
        <v>3373</v>
      </c>
      <c r="J14" s="222"/>
      <c r="L14" s="239"/>
      <c r="M14" s="259"/>
      <c r="N14" s="293" t="s">
        <v>114</v>
      </c>
      <c r="O14" s="294"/>
      <c r="P14" s="24"/>
      <c r="Q14" s="24"/>
      <c r="R14" s="24"/>
      <c r="S14" s="25"/>
      <c r="T14" s="221">
        <v>30</v>
      </c>
      <c r="U14" s="222"/>
    </row>
    <row r="15" spans="1:21" ht="21" customHeight="1" x14ac:dyDescent="0.2">
      <c r="A15" s="239"/>
      <c r="B15" s="243"/>
      <c r="C15" s="244"/>
      <c r="D15" s="205" t="s">
        <v>84</v>
      </c>
      <c r="E15" s="206"/>
      <c r="F15" s="206"/>
      <c r="G15" s="206"/>
      <c r="H15" s="207"/>
      <c r="I15" s="221">
        <v>3155</v>
      </c>
      <c r="J15" s="222"/>
      <c r="L15" s="239"/>
      <c r="M15" s="259"/>
      <c r="N15" s="293" t="s">
        <v>115</v>
      </c>
      <c r="O15" s="294"/>
      <c r="P15" s="27"/>
      <c r="Q15" s="27"/>
      <c r="R15" s="27"/>
      <c r="S15" s="28"/>
      <c r="T15" s="221">
        <v>30</v>
      </c>
      <c r="U15" s="222"/>
    </row>
    <row r="16" spans="1:21" ht="21" customHeight="1" x14ac:dyDescent="0.2">
      <c r="A16" s="239"/>
      <c r="B16" s="243"/>
      <c r="C16" s="244"/>
      <c r="D16" s="205" t="s">
        <v>85</v>
      </c>
      <c r="E16" s="206"/>
      <c r="F16" s="206"/>
      <c r="G16" s="206"/>
      <c r="H16" s="207"/>
      <c r="I16" s="221">
        <v>552</v>
      </c>
      <c r="J16" s="222"/>
      <c r="L16" s="239"/>
      <c r="M16" s="259"/>
      <c r="N16" s="293" t="s">
        <v>116</v>
      </c>
      <c r="O16" s="294"/>
      <c r="P16" s="24"/>
      <c r="Q16" s="24"/>
      <c r="R16" s="24"/>
      <c r="S16" s="25"/>
      <c r="T16" s="221">
        <v>10</v>
      </c>
      <c r="U16" s="222"/>
    </row>
    <row r="17" spans="1:21" ht="21" customHeight="1" x14ac:dyDescent="0.2">
      <c r="A17" s="239"/>
      <c r="B17" s="243"/>
      <c r="C17" s="244"/>
      <c r="D17" s="300" t="s">
        <v>86</v>
      </c>
      <c r="E17" s="301"/>
      <c r="F17" s="301"/>
      <c r="G17" s="301"/>
      <c r="H17" s="302"/>
      <c r="I17" s="251">
        <v>2482</v>
      </c>
      <c r="J17" s="252"/>
      <c r="L17" s="239"/>
      <c r="M17" s="259"/>
      <c r="N17" s="293"/>
      <c r="O17" s="294"/>
      <c r="P17" s="27"/>
      <c r="Q17" s="27"/>
      <c r="R17" s="27"/>
      <c r="S17" s="28"/>
      <c r="T17" s="78"/>
      <c r="U17" s="79"/>
    </row>
    <row r="18" spans="1:21" ht="21" customHeight="1" x14ac:dyDescent="0.2">
      <c r="A18" s="239"/>
      <c r="B18" s="245"/>
      <c r="C18" s="246"/>
      <c r="D18" s="253" t="s">
        <v>87</v>
      </c>
      <c r="E18" s="254"/>
      <c r="F18" s="254"/>
      <c r="G18" s="254"/>
      <c r="H18" s="255"/>
      <c r="I18" s="228">
        <f>SUM(I12:J17)</f>
        <v>27901</v>
      </c>
      <c r="J18" s="229"/>
      <c r="L18" s="239"/>
      <c r="M18" s="259"/>
      <c r="N18" s="293"/>
      <c r="O18" s="294"/>
      <c r="P18" s="24"/>
      <c r="Q18" s="24"/>
      <c r="R18" s="24"/>
      <c r="S18" s="25"/>
      <c r="T18" s="80"/>
      <c r="U18" s="81"/>
    </row>
    <row r="19" spans="1:21" ht="21" customHeight="1" x14ac:dyDescent="0.2">
      <c r="A19" s="239"/>
      <c r="B19" s="296" t="s">
        <v>72</v>
      </c>
      <c r="C19" s="105" t="s">
        <v>88</v>
      </c>
      <c r="D19" s="247" t="s">
        <v>143</v>
      </c>
      <c r="E19" s="248"/>
      <c r="F19" s="248"/>
      <c r="G19" s="248"/>
      <c r="H19" s="299"/>
      <c r="I19" s="249">
        <v>80</v>
      </c>
      <c r="J19" s="250"/>
      <c r="L19" s="239"/>
      <c r="M19" s="259"/>
      <c r="N19" s="76"/>
      <c r="O19" s="27"/>
      <c r="P19" s="27"/>
      <c r="Q19" s="27"/>
      <c r="R19" s="27"/>
      <c r="S19" s="28"/>
      <c r="T19" s="78"/>
      <c r="U19" s="79"/>
    </row>
    <row r="20" spans="1:21" ht="21" customHeight="1" x14ac:dyDescent="0.2">
      <c r="A20" s="239"/>
      <c r="B20" s="297"/>
      <c r="C20" s="101" t="s">
        <v>89</v>
      </c>
      <c r="D20" s="205" t="s">
        <v>98</v>
      </c>
      <c r="E20" s="206"/>
      <c r="F20" s="206"/>
      <c r="G20" s="206"/>
      <c r="H20" s="207"/>
      <c r="I20" s="221">
        <v>50</v>
      </c>
      <c r="J20" s="222"/>
      <c r="L20" s="239"/>
      <c r="M20" s="259"/>
      <c r="N20" s="76"/>
      <c r="O20" s="27"/>
      <c r="P20" s="27"/>
      <c r="Q20" s="27"/>
      <c r="R20" s="27"/>
      <c r="S20" s="28"/>
      <c r="T20" s="78"/>
      <c r="U20" s="79"/>
    </row>
    <row r="21" spans="1:21" ht="21" customHeight="1" x14ac:dyDescent="0.2">
      <c r="A21" s="239"/>
      <c r="B21" s="297"/>
      <c r="C21" s="101" t="s">
        <v>90</v>
      </c>
      <c r="D21" s="205" t="s">
        <v>99</v>
      </c>
      <c r="E21" s="206"/>
      <c r="F21" s="206"/>
      <c r="G21" s="206"/>
      <c r="H21" s="207"/>
      <c r="I21" s="221">
        <v>10</v>
      </c>
      <c r="J21" s="222"/>
      <c r="L21" s="239"/>
      <c r="M21" s="259"/>
      <c r="N21" s="76"/>
      <c r="O21" s="24"/>
      <c r="P21" s="24"/>
      <c r="Q21" s="24"/>
      <c r="R21" s="24"/>
      <c r="S21" s="25"/>
      <c r="T21" s="80"/>
      <c r="U21" s="81"/>
    </row>
    <row r="22" spans="1:21" ht="21" customHeight="1" x14ac:dyDescent="0.2">
      <c r="A22" s="239"/>
      <c r="B22" s="297"/>
      <c r="C22" s="101" t="s">
        <v>19</v>
      </c>
      <c r="D22" s="205" t="s">
        <v>100</v>
      </c>
      <c r="E22" s="206"/>
      <c r="F22" s="206"/>
      <c r="G22" s="206"/>
      <c r="H22" s="207"/>
      <c r="I22" s="221">
        <v>350</v>
      </c>
      <c r="J22" s="222"/>
      <c r="L22" s="239"/>
      <c r="M22" s="259"/>
      <c r="N22" s="76"/>
      <c r="O22" s="27"/>
      <c r="P22" s="27"/>
      <c r="Q22" s="27"/>
      <c r="R22" s="27"/>
      <c r="S22" s="28"/>
      <c r="T22" s="78"/>
      <c r="U22" s="79"/>
    </row>
    <row r="23" spans="1:21" ht="21" customHeight="1" x14ac:dyDescent="0.2">
      <c r="A23" s="239"/>
      <c r="B23" s="297"/>
      <c r="C23" s="101" t="s">
        <v>91</v>
      </c>
      <c r="D23" s="205" t="s">
        <v>101</v>
      </c>
      <c r="E23" s="206"/>
      <c r="F23" s="206"/>
      <c r="G23" s="206"/>
      <c r="H23" s="207"/>
      <c r="I23" s="221">
        <v>150</v>
      </c>
      <c r="J23" s="222"/>
      <c r="L23" s="239"/>
      <c r="M23" s="259"/>
      <c r="N23" s="76"/>
      <c r="O23" s="27"/>
      <c r="P23" s="27"/>
      <c r="Q23" s="27"/>
      <c r="R23" s="27"/>
      <c r="S23" s="28"/>
      <c r="T23" s="78"/>
      <c r="U23" s="79"/>
    </row>
    <row r="24" spans="1:21" ht="21" customHeight="1" x14ac:dyDescent="0.2">
      <c r="A24" s="239"/>
      <c r="B24" s="297"/>
      <c r="C24" s="101" t="s">
        <v>16</v>
      </c>
      <c r="D24" s="205" t="s">
        <v>102</v>
      </c>
      <c r="E24" s="206"/>
      <c r="F24" s="206"/>
      <c r="G24" s="206"/>
      <c r="H24" s="207"/>
      <c r="I24" s="221">
        <v>910</v>
      </c>
      <c r="J24" s="222"/>
      <c r="L24" s="239"/>
      <c r="M24" s="259"/>
      <c r="N24" s="76"/>
      <c r="O24" s="27"/>
      <c r="P24" s="27"/>
      <c r="Q24" s="27"/>
      <c r="R24" s="27"/>
      <c r="S24" s="28"/>
      <c r="T24" s="78"/>
      <c r="U24" s="79"/>
    </row>
    <row r="25" spans="1:21" ht="21" customHeight="1" x14ac:dyDescent="0.2">
      <c r="A25" s="239"/>
      <c r="B25" s="297"/>
      <c r="C25" s="101" t="s">
        <v>17</v>
      </c>
      <c r="D25" s="205" t="s">
        <v>103</v>
      </c>
      <c r="E25" s="206"/>
      <c r="F25" s="206"/>
      <c r="G25" s="206"/>
      <c r="H25" s="207"/>
      <c r="I25" s="221">
        <v>70</v>
      </c>
      <c r="J25" s="222"/>
      <c r="L25" s="239"/>
      <c r="M25" s="259"/>
      <c r="N25" s="77"/>
      <c r="O25" s="30"/>
      <c r="P25" s="30"/>
      <c r="Q25" s="30"/>
      <c r="R25" s="30"/>
      <c r="S25" s="31"/>
      <c r="T25" s="82"/>
      <c r="U25" s="83"/>
    </row>
    <row r="26" spans="1:21" ht="21" customHeight="1" x14ac:dyDescent="0.2">
      <c r="A26" s="239"/>
      <c r="B26" s="297"/>
      <c r="C26" s="101" t="s">
        <v>21</v>
      </c>
      <c r="D26" s="205" t="s">
        <v>104</v>
      </c>
      <c r="E26" s="206"/>
      <c r="F26" s="206"/>
      <c r="G26" s="206"/>
      <c r="H26" s="207"/>
      <c r="I26" s="221">
        <v>185</v>
      </c>
      <c r="J26" s="222"/>
      <c r="K26" s="1"/>
      <c r="L26" s="239"/>
      <c r="M26" s="260"/>
      <c r="N26" s="225" t="s">
        <v>111</v>
      </c>
      <c r="O26" s="226"/>
      <c r="P26" s="226"/>
      <c r="Q26" s="226"/>
      <c r="R26" s="226"/>
      <c r="S26" s="227"/>
      <c r="T26" s="228">
        <f>T13+T14+T15+T16</f>
        <v>81</v>
      </c>
      <c r="U26" s="229"/>
    </row>
    <row r="27" spans="1:21" ht="21" customHeight="1" x14ac:dyDescent="0.2">
      <c r="A27" s="239"/>
      <c r="B27" s="297"/>
      <c r="C27" s="101" t="s">
        <v>138</v>
      </c>
      <c r="D27" s="205" t="s">
        <v>139</v>
      </c>
      <c r="E27" s="206"/>
      <c r="F27" s="206"/>
      <c r="G27" s="206"/>
      <c r="H27" s="207"/>
      <c r="I27" s="221">
        <v>224</v>
      </c>
      <c r="J27" s="222"/>
      <c r="K27" s="1"/>
      <c r="L27" s="240"/>
      <c r="M27" s="210" t="s">
        <v>28</v>
      </c>
      <c r="N27" s="295"/>
      <c r="O27" s="23"/>
      <c r="P27" s="24"/>
      <c r="Q27" s="24"/>
      <c r="R27" s="24"/>
      <c r="S27" s="25"/>
      <c r="T27" s="228">
        <v>0</v>
      </c>
      <c r="U27" s="229"/>
    </row>
    <row r="28" spans="1:21" ht="21" customHeight="1" x14ac:dyDescent="0.2">
      <c r="A28" s="239"/>
      <c r="B28" s="297"/>
      <c r="C28" s="101" t="s">
        <v>20</v>
      </c>
      <c r="D28" s="205" t="s">
        <v>105</v>
      </c>
      <c r="E28" s="206"/>
      <c r="F28" s="206"/>
      <c r="G28" s="206"/>
      <c r="H28" s="207"/>
      <c r="I28" s="221">
        <v>90</v>
      </c>
      <c r="J28" s="222"/>
      <c r="L28" s="32" t="s">
        <v>60</v>
      </c>
      <c r="M28" s="33"/>
      <c r="N28" s="33"/>
      <c r="O28" s="33"/>
      <c r="P28" s="33"/>
      <c r="Q28" s="33"/>
      <c r="R28" s="33"/>
      <c r="S28" s="33"/>
      <c r="T28" s="216">
        <v>0</v>
      </c>
      <c r="U28" s="217"/>
    </row>
    <row r="29" spans="1:21" ht="23.25" customHeight="1" x14ac:dyDescent="0.2">
      <c r="A29" s="239"/>
      <c r="B29" s="297"/>
      <c r="C29" s="101" t="s">
        <v>92</v>
      </c>
      <c r="D29" s="205" t="s">
        <v>106</v>
      </c>
      <c r="E29" s="206"/>
      <c r="F29" s="206"/>
      <c r="G29" s="206"/>
      <c r="H29" s="207"/>
      <c r="I29" s="221">
        <v>3300</v>
      </c>
      <c r="J29" s="222"/>
      <c r="K29" s="1"/>
      <c r="L29" s="218" t="s">
        <v>15</v>
      </c>
      <c r="M29" s="34"/>
      <c r="N29" s="35"/>
      <c r="O29" s="36"/>
      <c r="P29" s="37"/>
      <c r="Q29" s="38"/>
      <c r="R29" s="38"/>
      <c r="S29" s="39"/>
      <c r="T29" s="35"/>
      <c r="U29" s="40"/>
    </row>
    <row r="30" spans="1:21" ht="23.25" customHeight="1" x14ac:dyDescent="0.2">
      <c r="A30" s="239"/>
      <c r="B30" s="297"/>
      <c r="C30" s="101" t="s">
        <v>93</v>
      </c>
      <c r="D30" s="205" t="s">
        <v>107</v>
      </c>
      <c r="E30" s="206"/>
      <c r="F30" s="206"/>
      <c r="G30" s="206"/>
      <c r="H30" s="207"/>
      <c r="I30" s="221">
        <v>1160</v>
      </c>
      <c r="J30" s="222"/>
      <c r="K30" s="1"/>
      <c r="L30" s="219"/>
      <c r="M30" s="41"/>
      <c r="N30" s="42"/>
      <c r="O30" s="43"/>
      <c r="P30" s="44"/>
      <c r="Q30" s="45"/>
      <c r="R30" s="45"/>
      <c r="S30" s="46"/>
      <c r="T30" s="42"/>
      <c r="U30" s="47"/>
    </row>
    <row r="31" spans="1:21" ht="23.25" customHeight="1" x14ac:dyDescent="0.2">
      <c r="A31" s="239"/>
      <c r="B31" s="297"/>
      <c r="C31" s="101" t="s">
        <v>28</v>
      </c>
      <c r="D31" s="205" t="s">
        <v>109</v>
      </c>
      <c r="E31" s="206"/>
      <c r="F31" s="206"/>
      <c r="G31" s="206"/>
      <c r="H31" s="207"/>
      <c r="I31" s="221">
        <v>1000</v>
      </c>
      <c r="J31" s="222"/>
      <c r="L31" s="220"/>
      <c r="M31" s="48"/>
      <c r="N31" s="49"/>
      <c r="O31" s="50"/>
      <c r="P31" s="51"/>
      <c r="Q31" s="52"/>
      <c r="R31" s="52"/>
      <c r="S31" s="53"/>
      <c r="T31" s="49"/>
      <c r="U31" s="54"/>
    </row>
    <row r="32" spans="1:21" ht="23.25" customHeight="1" x14ac:dyDescent="0.2">
      <c r="A32" s="239"/>
      <c r="B32" s="297"/>
      <c r="C32" s="101" t="s">
        <v>95</v>
      </c>
      <c r="D32" s="205" t="s">
        <v>144</v>
      </c>
      <c r="E32" s="206"/>
      <c r="F32" s="206"/>
      <c r="G32" s="206"/>
      <c r="H32" s="207"/>
      <c r="I32" s="221">
        <v>1600</v>
      </c>
      <c r="J32" s="222"/>
      <c r="L32" s="108"/>
      <c r="M32" s="108"/>
      <c r="N32" s="108"/>
      <c r="O32" s="287"/>
      <c r="P32" s="287"/>
      <c r="Q32" s="287"/>
      <c r="R32" s="287"/>
      <c r="S32" s="287"/>
      <c r="T32" s="287"/>
      <c r="U32" s="287"/>
    </row>
    <row r="33" spans="1:21" ht="23.25" customHeight="1" x14ac:dyDescent="0.2">
      <c r="A33" s="239"/>
      <c r="B33" s="298"/>
      <c r="C33" s="102" t="s">
        <v>94</v>
      </c>
      <c r="D33" s="288" t="s">
        <v>108</v>
      </c>
      <c r="E33" s="289"/>
      <c r="F33" s="289"/>
      <c r="G33" s="289"/>
      <c r="H33" s="290"/>
      <c r="I33" s="291">
        <v>65</v>
      </c>
      <c r="J33" s="292"/>
      <c r="L33" s="100"/>
      <c r="M33" s="100"/>
      <c r="N33" s="100"/>
      <c r="O33" s="100"/>
      <c r="P33" s="100"/>
      <c r="Q33" s="100"/>
      <c r="R33" s="100"/>
      <c r="S33" s="100"/>
      <c r="T33" s="100"/>
      <c r="U33" s="100"/>
    </row>
    <row r="34" spans="1:21" ht="23.25" customHeight="1" x14ac:dyDescent="0.2">
      <c r="A34" s="240"/>
      <c r="B34" s="93" t="s">
        <v>141</v>
      </c>
      <c r="C34" s="93">
        <v>0</v>
      </c>
      <c r="D34" s="283"/>
      <c r="E34" s="254"/>
      <c r="F34" s="254" t="s">
        <v>97</v>
      </c>
      <c r="G34" s="254"/>
      <c r="H34" s="254"/>
      <c r="I34" s="284">
        <f>SUM(I19:J33)+C34</f>
        <v>9244</v>
      </c>
      <c r="J34" s="229"/>
      <c r="L34" s="214" t="s">
        <v>32</v>
      </c>
      <c r="M34" s="230"/>
      <c r="N34" s="230"/>
      <c r="O34" s="230"/>
      <c r="P34" s="230"/>
      <c r="Q34" s="230"/>
      <c r="R34" s="230"/>
      <c r="S34" s="230"/>
      <c r="T34" s="230"/>
      <c r="U34" s="230"/>
    </row>
    <row r="35" spans="1:21" ht="23.25" customHeight="1" x14ac:dyDescent="0.2">
      <c r="A35" s="32" t="s">
        <v>61</v>
      </c>
      <c r="B35" s="33"/>
      <c r="C35" s="33"/>
      <c r="D35" s="33"/>
      <c r="E35" s="33"/>
      <c r="F35" s="33"/>
      <c r="G35" s="33"/>
      <c r="H35" s="33"/>
      <c r="I35" s="285">
        <f>D36+D38+D37+I36+I37</f>
        <v>155</v>
      </c>
      <c r="J35" s="286"/>
      <c r="L35" s="214" t="s">
        <v>35</v>
      </c>
      <c r="M35" s="215"/>
      <c r="N35" s="215"/>
      <c r="O35" s="215"/>
      <c r="P35" s="215"/>
      <c r="Q35" s="215"/>
      <c r="R35" s="215"/>
      <c r="S35" s="215"/>
      <c r="T35" s="215"/>
      <c r="U35" s="215"/>
    </row>
    <row r="36" spans="1:21" ht="23.25" customHeight="1" x14ac:dyDescent="0.2">
      <c r="A36" s="218" t="s">
        <v>15</v>
      </c>
      <c r="B36" s="95" t="s">
        <v>91</v>
      </c>
      <c r="C36" s="96"/>
      <c r="D36" s="92">
        <v>65</v>
      </c>
      <c r="E36" s="269" t="s">
        <v>96</v>
      </c>
      <c r="F36" s="270"/>
      <c r="G36" s="38"/>
      <c r="H36" s="73"/>
      <c r="I36" s="271">
        <v>50</v>
      </c>
      <c r="J36" s="272"/>
      <c r="L36" s="214" t="s">
        <v>62</v>
      </c>
      <c r="M36" s="214"/>
      <c r="N36" s="214"/>
      <c r="O36" s="214"/>
      <c r="P36" s="214"/>
      <c r="Q36" s="214"/>
      <c r="R36" s="214"/>
      <c r="S36" s="214"/>
      <c r="T36" s="214"/>
      <c r="U36" s="214"/>
    </row>
    <row r="37" spans="1:21" ht="23.25" customHeight="1" x14ac:dyDescent="0.2">
      <c r="A37" s="219"/>
      <c r="B37" s="273" t="s">
        <v>16</v>
      </c>
      <c r="C37" s="274"/>
      <c r="D37" s="104">
        <v>20</v>
      </c>
      <c r="E37" s="275" t="s">
        <v>94</v>
      </c>
      <c r="F37" s="276"/>
      <c r="G37" s="45"/>
      <c r="H37" s="74"/>
      <c r="I37" s="277">
        <v>20</v>
      </c>
      <c r="J37" s="278"/>
      <c r="L37" s="214"/>
      <c r="M37" s="214"/>
      <c r="N37" s="214"/>
      <c r="O37" s="214"/>
      <c r="P37" s="214"/>
      <c r="Q37" s="214"/>
      <c r="R37" s="214"/>
      <c r="S37" s="214"/>
      <c r="T37" s="214"/>
      <c r="U37" s="214"/>
    </row>
    <row r="38" spans="1:21" ht="23.25" customHeight="1" x14ac:dyDescent="0.2">
      <c r="A38" s="220"/>
      <c r="B38" s="279"/>
      <c r="C38" s="280"/>
      <c r="D38" s="103"/>
      <c r="E38" s="281"/>
      <c r="F38" s="282"/>
      <c r="G38" s="52"/>
      <c r="H38" s="75"/>
      <c r="I38" s="49"/>
      <c r="J38" s="54"/>
      <c r="L38" s="214" t="s">
        <v>63</v>
      </c>
      <c r="M38" s="215"/>
      <c r="N38" s="215"/>
      <c r="O38" s="215"/>
      <c r="P38" s="215"/>
      <c r="Q38" s="215"/>
      <c r="R38" s="215"/>
      <c r="S38" s="215"/>
      <c r="T38" s="215"/>
      <c r="U38" s="215"/>
    </row>
    <row r="39" spans="1:21" ht="23.25" customHeight="1" x14ac:dyDescent="0.2">
      <c r="L39" s="214" t="s">
        <v>36</v>
      </c>
      <c r="M39" s="215"/>
      <c r="N39" s="215"/>
      <c r="O39" s="215"/>
      <c r="P39" s="215"/>
      <c r="Q39" s="215"/>
      <c r="R39" s="215"/>
      <c r="S39" s="215"/>
      <c r="T39" s="215"/>
      <c r="U39" s="215"/>
    </row>
    <row r="40" spans="1:21" ht="23.25" customHeight="1" x14ac:dyDescent="0.2">
      <c r="L40" s="214" t="s">
        <v>38</v>
      </c>
      <c r="M40" s="214"/>
      <c r="N40" s="214"/>
      <c r="O40" s="214"/>
      <c r="P40" s="214"/>
      <c r="Q40" s="214"/>
      <c r="R40" s="214"/>
      <c r="S40" s="214"/>
      <c r="T40" s="214"/>
      <c r="U40" s="214"/>
    </row>
    <row r="41" spans="1:21" ht="23.25" customHeight="1" x14ac:dyDescent="0.2">
      <c r="L41" s="208" t="s">
        <v>75</v>
      </c>
      <c r="M41" s="208"/>
      <c r="N41" s="208"/>
      <c r="O41" s="208"/>
      <c r="P41" s="208"/>
      <c r="Q41" s="208"/>
      <c r="R41" s="208"/>
      <c r="S41" s="208"/>
      <c r="T41" s="208"/>
      <c r="U41" s="208"/>
    </row>
    <row r="42" spans="1:21" ht="23.25" customHeight="1" x14ac:dyDescent="0.2">
      <c r="L42" s="208"/>
      <c r="M42" s="208"/>
      <c r="N42" s="208"/>
      <c r="O42" s="208"/>
      <c r="P42" s="208"/>
      <c r="Q42" s="208"/>
      <c r="R42" s="208"/>
      <c r="S42" s="208"/>
      <c r="T42" s="208"/>
      <c r="U42" s="208"/>
    </row>
    <row r="43" spans="1:21" ht="0.6" customHeight="1" x14ac:dyDescent="0.2">
      <c r="L43" s="208"/>
      <c r="M43" s="208"/>
      <c r="N43" s="208"/>
      <c r="O43" s="208"/>
      <c r="P43" s="208"/>
      <c r="Q43" s="208"/>
      <c r="R43" s="208"/>
      <c r="S43" s="208"/>
      <c r="T43" s="208"/>
      <c r="U43" s="208"/>
    </row>
    <row r="44" spans="1:21" ht="22.8" hidden="1" customHeight="1" x14ac:dyDescent="0.2">
      <c r="L44" s="208"/>
      <c r="M44" s="208"/>
      <c r="N44" s="208"/>
      <c r="O44" s="208"/>
      <c r="P44" s="208"/>
      <c r="Q44" s="208"/>
      <c r="R44" s="208"/>
      <c r="S44" s="208"/>
      <c r="T44" s="208"/>
      <c r="U44" s="208"/>
    </row>
    <row r="45" spans="1:21" ht="23.25" customHeight="1" x14ac:dyDescent="0.2">
      <c r="A45" s="263"/>
      <c r="B45" s="264"/>
      <c r="C45" s="265"/>
      <c r="D45" s="266" t="s">
        <v>23</v>
      </c>
      <c r="E45" s="267"/>
      <c r="F45" s="267"/>
      <c r="G45" s="267"/>
      <c r="H45" s="267"/>
      <c r="I45" s="266" t="s">
        <v>14</v>
      </c>
      <c r="J45" s="268"/>
    </row>
    <row r="46" spans="1:21" ht="23.25" customHeight="1" x14ac:dyDescent="0.2">
      <c r="A46" s="234" t="s">
        <v>58</v>
      </c>
      <c r="B46" s="235"/>
      <c r="C46" s="235"/>
      <c r="D46" s="235"/>
      <c r="E46" s="235"/>
      <c r="F46" s="235"/>
      <c r="G46" s="235"/>
      <c r="H46" s="235"/>
      <c r="I46" s="236">
        <f>I54+I68+I70</f>
        <v>18732</v>
      </c>
      <c r="J46" s="237"/>
    </row>
    <row r="47" spans="1:21" ht="23.25" customHeight="1" x14ac:dyDescent="0.2">
      <c r="A47" s="238" t="s">
        <v>12</v>
      </c>
      <c r="B47" s="241" t="s">
        <v>0</v>
      </c>
      <c r="C47" s="242"/>
      <c r="D47" s="247" t="s">
        <v>118</v>
      </c>
      <c r="E47" s="248"/>
      <c r="F47" s="69"/>
      <c r="G47" s="69"/>
      <c r="H47" s="70"/>
      <c r="I47" s="249">
        <v>6648</v>
      </c>
      <c r="J47" s="250"/>
    </row>
    <row r="48" spans="1:21" ht="23.25" customHeight="1" x14ac:dyDescent="0.2">
      <c r="A48" s="239"/>
      <c r="B48" s="243"/>
      <c r="C48" s="244"/>
      <c r="D48" s="205" t="s">
        <v>119</v>
      </c>
      <c r="E48" s="206"/>
      <c r="F48" s="27"/>
      <c r="G48" s="27"/>
      <c r="H48" s="27"/>
      <c r="I48" s="221">
        <v>2883</v>
      </c>
      <c r="J48" s="222"/>
    </row>
    <row r="49" spans="1:21" ht="23.25" customHeight="1" x14ac:dyDescent="0.2">
      <c r="A49" s="239"/>
      <c r="B49" s="243"/>
      <c r="C49" s="244"/>
      <c r="D49" s="205" t="s">
        <v>120</v>
      </c>
      <c r="E49" s="206"/>
      <c r="F49" s="27"/>
      <c r="G49" s="27"/>
      <c r="H49" s="27"/>
      <c r="I49" s="221">
        <v>884</v>
      </c>
      <c r="J49" s="222"/>
    </row>
    <row r="50" spans="1:21" ht="23.25" customHeight="1" x14ac:dyDescent="0.2">
      <c r="A50" s="239"/>
      <c r="B50" s="243"/>
      <c r="C50" s="244"/>
      <c r="D50" s="205" t="s">
        <v>83</v>
      </c>
      <c r="E50" s="206"/>
      <c r="F50" s="27"/>
      <c r="G50" s="27"/>
      <c r="H50" s="27"/>
      <c r="I50" s="221">
        <v>1551</v>
      </c>
      <c r="J50" s="222"/>
    </row>
    <row r="51" spans="1:21" ht="23.25" customHeight="1" x14ac:dyDescent="0.2">
      <c r="A51" s="239"/>
      <c r="B51" s="243"/>
      <c r="C51" s="244"/>
      <c r="D51" s="205" t="s">
        <v>121</v>
      </c>
      <c r="E51" s="206"/>
      <c r="F51" s="27"/>
      <c r="G51" s="27"/>
      <c r="H51" s="27"/>
      <c r="I51" s="221">
        <v>1427</v>
      </c>
      <c r="J51" s="222"/>
    </row>
    <row r="52" spans="1:21" ht="23.25" customHeight="1" x14ac:dyDescent="0.2">
      <c r="A52" s="239"/>
      <c r="B52" s="243"/>
      <c r="C52" s="244"/>
      <c r="D52" s="205" t="s">
        <v>142</v>
      </c>
      <c r="E52" s="206"/>
      <c r="F52" s="27"/>
      <c r="G52" s="27"/>
      <c r="H52" s="28"/>
      <c r="I52" s="221">
        <v>288</v>
      </c>
      <c r="J52" s="222"/>
    </row>
    <row r="53" spans="1:21" ht="23.25" customHeight="1" x14ac:dyDescent="0.2">
      <c r="A53" s="239"/>
      <c r="B53" s="243"/>
      <c r="C53" s="244"/>
      <c r="D53" s="23"/>
      <c r="E53" s="24"/>
      <c r="F53" s="24"/>
      <c r="G53" s="24"/>
      <c r="H53" s="25"/>
      <c r="I53" s="251"/>
      <c r="J53" s="252"/>
    </row>
    <row r="54" spans="1:21" ht="23.25" customHeight="1" x14ac:dyDescent="0.2">
      <c r="A54" s="239"/>
      <c r="B54" s="245"/>
      <c r="C54" s="246"/>
      <c r="D54" s="253" t="s">
        <v>87</v>
      </c>
      <c r="E54" s="254"/>
      <c r="F54" s="254"/>
      <c r="G54" s="254"/>
      <c r="H54" s="255"/>
      <c r="I54" s="256">
        <f>SUM(I47:J53)</f>
        <v>13681</v>
      </c>
      <c r="J54" s="257"/>
      <c r="K54" s="1"/>
      <c r="L54" s="1"/>
    </row>
    <row r="55" spans="1:21" ht="23.25" customHeight="1" x14ac:dyDescent="0.2">
      <c r="A55" s="239"/>
      <c r="B55" s="258" t="s">
        <v>117</v>
      </c>
      <c r="C55" s="19" t="s">
        <v>88</v>
      </c>
      <c r="D55" s="202" t="s">
        <v>145</v>
      </c>
      <c r="E55" s="203"/>
      <c r="F55" s="203"/>
      <c r="G55" s="203"/>
      <c r="H55" s="204"/>
      <c r="I55" s="261">
        <v>3</v>
      </c>
      <c r="J55" s="262"/>
      <c r="K55" s="1"/>
      <c r="L55" s="1"/>
    </row>
    <row r="56" spans="1:21" ht="23.25" customHeight="1" x14ac:dyDescent="0.2">
      <c r="A56" s="239"/>
      <c r="B56" s="259"/>
      <c r="C56" s="22" t="s">
        <v>89</v>
      </c>
      <c r="D56" s="205" t="s">
        <v>146</v>
      </c>
      <c r="E56" s="206"/>
      <c r="F56" s="206"/>
      <c r="G56" s="206"/>
      <c r="H56" s="207"/>
      <c r="I56" s="221">
        <v>1050</v>
      </c>
      <c r="J56" s="222"/>
      <c r="K56" s="1"/>
      <c r="L56" s="1"/>
    </row>
    <row r="57" spans="1:21" ht="23.25" customHeight="1" x14ac:dyDescent="0.2">
      <c r="A57" s="239"/>
      <c r="B57" s="259"/>
      <c r="C57" s="22" t="s">
        <v>90</v>
      </c>
      <c r="D57" s="205" t="s">
        <v>147</v>
      </c>
      <c r="E57" s="206"/>
      <c r="F57" s="206"/>
      <c r="G57" s="206"/>
      <c r="H57" s="207"/>
      <c r="I57" s="221">
        <v>40</v>
      </c>
      <c r="J57" s="222"/>
    </row>
    <row r="58" spans="1:21" ht="23.25" customHeight="1" x14ac:dyDescent="0.2">
      <c r="A58" s="239"/>
      <c r="B58" s="259"/>
      <c r="C58" s="22" t="s">
        <v>19</v>
      </c>
      <c r="D58" s="205" t="s">
        <v>148</v>
      </c>
      <c r="E58" s="206"/>
      <c r="F58" s="206"/>
      <c r="G58" s="206"/>
      <c r="H58" s="207"/>
      <c r="I58" s="221">
        <v>1500</v>
      </c>
      <c r="J58" s="222"/>
    </row>
    <row r="59" spans="1:21" ht="23.25" customHeight="1" x14ac:dyDescent="0.2">
      <c r="A59" s="239"/>
      <c r="B59" s="259"/>
      <c r="C59" s="22" t="s">
        <v>16</v>
      </c>
      <c r="D59" s="205" t="s">
        <v>149</v>
      </c>
      <c r="E59" s="206"/>
      <c r="F59" s="206"/>
      <c r="G59" s="206"/>
      <c r="H59" s="207"/>
      <c r="I59" s="221">
        <v>55</v>
      </c>
      <c r="J59" s="222"/>
    </row>
    <row r="60" spans="1:21" ht="23.25" customHeight="1" x14ac:dyDescent="0.2">
      <c r="A60" s="239"/>
      <c r="B60" s="259"/>
      <c r="C60" s="22" t="s">
        <v>122</v>
      </c>
      <c r="D60" s="205" t="s">
        <v>150</v>
      </c>
      <c r="E60" s="206"/>
      <c r="F60" s="206"/>
      <c r="G60" s="206"/>
      <c r="H60" s="207"/>
      <c r="I60" s="221">
        <v>80</v>
      </c>
      <c r="J60" s="222"/>
      <c r="K60" s="1"/>
      <c r="L60" s="1"/>
    </row>
    <row r="61" spans="1:21" ht="23.25" customHeight="1" x14ac:dyDescent="0.2">
      <c r="A61" s="239"/>
      <c r="B61" s="259"/>
      <c r="C61" s="22" t="s">
        <v>17</v>
      </c>
      <c r="D61" s="205" t="s">
        <v>151</v>
      </c>
      <c r="E61" s="206"/>
      <c r="F61" s="206"/>
      <c r="G61" s="206"/>
      <c r="H61" s="207"/>
      <c r="I61" s="221">
        <v>493</v>
      </c>
      <c r="J61" s="222"/>
      <c r="K61" s="1"/>
      <c r="L61" s="1"/>
    </row>
    <row r="62" spans="1:21" ht="23.25" customHeight="1" x14ac:dyDescent="0.2">
      <c r="A62" s="239"/>
      <c r="B62" s="259"/>
      <c r="C62" s="22" t="s">
        <v>123</v>
      </c>
      <c r="D62" s="205" t="s">
        <v>152</v>
      </c>
      <c r="E62" s="206"/>
      <c r="F62" s="206"/>
      <c r="G62" s="206"/>
      <c r="H62" s="207"/>
      <c r="I62" s="221">
        <v>170</v>
      </c>
      <c r="J62" s="222"/>
      <c r="K62" s="1"/>
      <c r="L62" s="1"/>
    </row>
    <row r="63" spans="1:21" ht="23.25" customHeight="1" x14ac:dyDescent="0.2">
      <c r="A63" s="239"/>
      <c r="B63" s="259"/>
      <c r="C63" s="22" t="s">
        <v>21</v>
      </c>
      <c r="D63" s="205" t="s">
        <v>153</v>
      </c>
      <c r="E63" s="206"/>
      <c r="F63" s="206"/>
      <c r="G63" s="206"/>
      <c r="H63" s="207"/>
      <c r="I63" s="221">
        <v>580</v>
      </c>
      <c r="J63" s="222"/>
    </row>
    <row r="64" spans="1:21" ht="23.25" customHeight="1" x14ac:dyDescent="0.2">
      <c r="A64" s="239"/>
      <c r="B64" s="259"/>
      <c r="C64" s="22" t="s">
        <v>20</v>
      </c>
      <c r="D64" s="205" t="s">
        <v>154</v>
      </c>
      <c r="E64" s="206"/>
      <c r="F64" s="206"/>
      <c r="G64" s="206"/>
      <c r="H64" s="207"/>
      <c r="I64" s="221">
        <v>410</v>
      </c>
      <c r="J64" s="222"/>
      <c r="L64" s="214"/>
      <c r="M64" s="230"/>
      <c r="N64" s="230"/>
      <c r="O64" s="230"/>
      <c r="P64" s="230"/>
      <c r="Q64" s="230"/>
      <c r="R64" s="230"/>
      <c r="S64" s="230"/>
      <c r="T64" s="230"/>
      <c r="U64" s="230"/>
    </row>
    <row r="65" spans="1:21" ht="23.25" customHeight="1" x14ac:dyDescent="0.2">
      <c r="A65" s="239"/>
      <c r="B65" s="259"/>
      <c r="C65" s="22" t="s">
        <v>18</v>
      </c>
      <c r="D65" s="205" t="s">
        <v>155</v>
      </c>
      <c r="E65" s="206"/>
      <c r="F65" s="206"/>
      <c r="G65" s="206"/>
      <c r="H65" s="207"/>
      <c r="I65" s="221">
        <v>50</v>
      </c>
      <c r="J65" s="222"/>
      <c r="L65" s="214" t="s">
        <v>32</v>
      </c>
      <c r="M65" s="230"/>
      <c r="N65" s="230"/>
      <c r="O65" s="230"/>
      <c r="P65" s="230"/>
      <c r="Q65" s="230"/>
      <c r="R65" s="230"/>
      <c r="S65" s="230"/>
      <c r="T65" s="230"/>
      <c r="U65" s="230"/>
    </row>
    <row r="66" spans="1:21" ht="21" customHeight="1" x14ac:dyDescent="0.2">
      <c r="A66" s="239"/>
      <c r="B66" s="259"/>
      <c r="C66" s="22" t="s">
        <v>93</v>
      </c>
      <c r="D66" s="205" t="s">
        <v>156</v>
      </c>
      <c r="E66" s="206"/>
      <c r="F66" s="206"/>
      <c r="G66" s="206"/>
      <c r="H66" s="207"/>
      <c r="I66" s="221">
        <v>600</v>
      </c>
      <c r="J66" s="222"/>
      <c r="L66" s="214" t="s">
        <v>35</v>
      </c>
      <c r="M66" s="215"/>
      <c r="N66" s="215"/>
      <c r="O66" s="215"/>
      <c r="P66" s="215"/>
      <c r="Q66" s="215"/>
      <c r="R66" s="215"/>
      <c r="S66" s="215"/>
      <c r="T66" s="215"/>
      <c r="U66" s="215"/>
    </row>
    <row r="67" spans="1:21" ht="23.25" customHeight="1" x14ac:dyDescent="0.2">
      <c r="A67" s="239"/>
      <c r="B67" s="259"/>
      <c r="C67" s="84" t="s">
        <v>94</v>
      </c>
      <c r="D67" s="231" t="s">
        <v>157</v>
      </c>
      <c r="E67" s="232"/>
      <c r="F67" s="232"/>
      <c r="G67" s="232"/>
      <c r="H67" s="233"/>
      <c r="I67" s="223">
        <v>20</v>
      </c>
      <c r="J67" s="224"/>
      <c r="L67" s="214" t="s">
        <v>62</v>
      </c>
      <c r="M67" s="214"/>
      <c r="N67" s="214"/>
      <c r="O67" s="214"/>
      <c r="P67" s="214"/>
      <c r="Q67" s="214"/>
      <c r="R67" s="214"/>
      <c r="S67" s="214"/>
      <c r="T67" s="214"/>
      <c r="U67" s="214"/>
    </row>
    <row r="68" spans="1:21" ht="21" customHeight="1" x14ac:dyDescent="0.2">
      <c r="A68" s="239"/>
      <c r="B68" s="260"/>
      <c r="C68" s="225" t="s">
        <v>111</v>
      </c>
      <c r="D68" s="226"/>
      <c r="E68" s="226"/>
      <c r="F68" s="226"/>
      <c r="G68" s="226"/>
      <c r="H68" s="227"/>
      <c r="I68" s="228">
        <f>SUM(I55:J67)</f>
        <v>5051</v>
      </c>
      <c r="J68" s="229"/>
      <c r="L68" s="214"/>
      <c r="M68" s="214"/>
      <c r="N68" s="214"/>
      <c r="O68" s="214"/>
      <c r="P68" s="214"/>
      <c r="Q68" s="214"/>
      <c r="R68" s="214"/>
      <c r="S68" s="214"/>
      <c r="T68" s="214"/>
      <c r="U68" s="214"/>
    </row>
    <row r="69" spans="1:21" ht="23.25" customHeight="1" x14ac:dyDescent="0.2">
      <c r="A69" s="240"/>
      <c r="B69" s="210" t="s">
        <v>28</v>
      </c>
      <c r="C69" s="211"/>
      <c r="D69" s="94"/>
      <c r="E69" s="24"/>
      <c r="F69" s="24"/>
      <c r="G69" s="24"/>
      <c r="H69" s="25"/>
      <c r="I69" s="212">
        <v>0</v>
      </c>
      <c r="J69" s="213"/>
      <c r="L69" s="214" t="s">
        <v>63</v>
      </c>
      <c r="M69" s="215"/>
      <c r="N69" s="215"/>
      <c r="O69" s="215"/>
      <c r="P69" s="215"/>
      <c r="Q69" s="215"/>
      <c r="R69" s="215"/>
      <c r="S69" s="215"/>
      <c r="T69" s="215"/>
      <c r="U69" s="215"/>
    </row>
    <row r="70" spans="1:21" ht="23.25" customHeight="1" x14ac:dyDescent="0.2">
      <c r="A70" s="32" t="s">
        <v>59</v>
      </c>
      <c r="B70" s="33"/>
      <c r="C70" s="33"/>
      <c r="D70" s="33"/>
      <c r="E70" s="33"/>
      <c r="F70" s="33"/>
      <c r="G70" s="33"/>
      <c r="H70" s="33"/>
      <c r="I70" s="216">
        <v>0</v>
      </c>
      <c r="J70" s="217"/>
      <c r="L70" s="214" t="s">
        <v>36</v>
      </c>
      <c r="M70" s="215"/>
      <c r="N70" s="215"/>
      <c r="O70" s="215"/>
      <c r="P70" s="215"/>
      <c r="Q70" s="215"/>
      <c r="R70" s="215"/>
      <c r="S70" s="215"/>
      <c r="T70" s="215"/>
      <c r="U70" s="215"/>
    </row>
    <row r="71" spans="1:21" ht="23.25" customHeight="1" x14ac:dyDescent="0.2">
      <c r="A71" s="218" t="s">
        <v>15</v>
      </c>
      <c r="B71" s="34"/>
      <c r="C71" s="35"/>
      <c r="D71" s="36"/>
      <c r="E71" s="37"/>
      <c r="F71" s="38"/>
      <c r="G71" s="38"/>
      <c r="H71" s="39"/>
      <c r="I71" s="35"/>
      <c r="J71" s="40"/>
      <c r="L71" s="214" t="s">
        <v>38</v>
      </c>
      <c r="M71" s="214"/>
      <c r="N71" s="214"/>
      <c r="O71" s="214"/>
      <c r="P71" s="214"/>
      <c r="Q71" s="214"/>
      <c r="R71" s="214"/>
      <c r="S71" s="214"/>
      <c r="T71" s="214"/>
      <c r="U71" s="214"/>
    </row>
    <row r="72" spans="1:21" ht="23.25" customHeight="1" x14ac:dyDescent="0.2">
      <c r="A72" s="219"/>
      <c r="B72" s="41"/>
      <c r="C72" s="42"/>
      <c r="D72" s="43"/>
      <c r="E72" s="44"/>
      <c r="F72" s="45"/>
      <c r="G72" s="45"/>
      <c r="H72" s="46"/>
      <c r="I72" s="42"/>
      <c r="J72" s="47"/>
      <c r="L72" s="208" t="s">
        <v>75</v>
      </c>
      <c r="M72" s="208"/>
      <c r="N72" s="208"/>
      <c r="O72" s="208"/>
      <c r="P72" s="208"/>
      <c r="Q72" s="208"/>
      <c r="R72" s="208"/>
      <c r="S72" s="208"/>
      <c r="T72" s="208"/>
      <c r="U72" s="208"/>
    </row>
    <row r="73" spans="1:21" ht="23.25" customHeight="1" x14ac:dyDescent="0.2">
      <c r="A73" s="220"/>
      <c r="B73" s="48"/>
      <c r="C73" s="49"/>
      <c r="D73" s="50"/>
      <c r="E73" s="51"/>
      <c r="F73" s="52"/>
      <c r="G73" s="52"/>
      <c r="H73" s="53"/>
      <c r="I73" s="49"/>
      <c r="J73" s="54"/>
      <c r="L73" s="208"/>
      <c r="M73" s="208"/>
      <c r="N73" s="208"/>
      <c r="O73" s="208"/>
      <c r="P73" s="208"/>
      <c r="Q73" s="208"/>
      <c r="R73" s="208"/>
      <c r="S73" s="208"/>
      <c r="T73" s="208"/>
      <c r="U73" s="208"/>
    </row>
    <row r="74" spans="1:21" ht="23.25" customHeight="1" x14ac:dyDescent="0.2">
      <c r="L74" s="208" t="s">
        <v>73</v>
      </c>
      <c r="M74" s="208"/>
      <c r="N74" s="208"/>
      <c r="O74" s="208"/>
      <c r="P74" s="208"/>
      <c r="Q74" s="208"/>
      <c r="R74" s="208"/>
      <c r="S74" s="208"/>
      <c r="T74" s="208"/>
      <c r="U74" s="208"/>
    </row>
    <row r="75" spans="1:21" ht="23.25" customHeight="1" x14ac:dyDescent="0.2">
      <c r="L75" s="208"/>
      <c r="M75" s="208"/>
      <c r="N75" s="208"/>
      <c r="O75" s="208"/>
      <c r="P75" s="208"/>
      <c r="Q75" s="208"/>
      <c r="R75" s="208"/>
      <c r="S75" s="208"/>
      <c r="T75" s="208"/>
      <c r="U75" s="208"/>
    </row>
    <row r="76" spans="1:21" ht="23.25" customHeight="1" x14ac:dyDescent="0.2"/>
    <row r="77" spans="1:21" ht="23.25" customHeight="1" x14ac:dyDescent="0.2"/>
    <row r="78" spans="1:21" ht="23.25" customHeight="1" x14ac:dyDescent="0.2"/>
    <row r="83" spans="12:21" ht="21" customHeight="1" x14ac:dyDescent="0.2">
      <c r="L83" s="209"/>
      <c r="M83" s="209"/>
      <c r="N83" s="209"/>
      <c r="O83" s="209"/>
      <c r="P83" s="209"/>
      <c r="Q83" s="209"/>
      <c r="R83" s="209"/>
      <c r="S83" s="209"/>
      <c r="T83" s="209"/>
      <c r="U83" s="209"/>
    </row>
  </sheetData>
  <mergeCells count="193">
    <mergeCell ref="A11:A34"/>
    <mergeCell ref="O3:S3"/>
    <mergeCell ref="T3:U3"/>
    <mergeCell ref="A4:C4"/>
    <mergeCell ref="D4:H4"/>
    <mergeCell ref="I4:J4"/>
    <mergeCell ref="L4:S4"/>
    <mergeCell ref="T4:U4"/>
    <mergeCell ref="A1:J1"/>
    <mergeCell ref="A2:J2"/>
    <mergeCell ref="A3:C3"/>
    <mergeCell ref="D3:H3"/>
    <mergeCell ref="I3:J3"/>
    <mergeCell ref="L3:N3"/>
    <mergeCell ref="T8:U8"/>
    <mergeCell ref="A9:C9"/>
    <mergeCell ref="D9:H9"/>
    <mergeCell ref="I9:J9"/>
    <mergeCell ref="T9:U9"/>
    <mergeCell ref="A10:H10"/>
    <mergeCell ref="I10:J10"/>
    <mergeCell ref="T10:U10"/>
    <mergeCell ref="T5:U5"/>
    <mergeCell ref="D6:H6"/>
    <mergeCell ref="I6:J6"/>
    <mergeCell ref="O6:P6"/>
    <mergeCell ref="T6:U6"/>
    <mergeCell ref="O7:P7"/>
    <mergeCell ref="T7:U7"/>
    <mergeCell ref="A5:A6"/>
    <mergeCell ref="D5:H5"/>
    <mergeCell ref="I5:J5"/>
    <mergeCell ref="L5:L27"/>
    <mergeCell ref="M5:N12"/>
    <mergeCell ref="O5:P5"/>
    <mergeCell ref="A8:C8"/>
    <mergeCell ref="D8:H8"/>
    <mergeCell ref="I8:J8"/>
    <mergeCell ref="N15:O15"/>
    <mergeCell ref="B11:C18"/>
    <mergeCell ref="D11:F11"/>
    <mergeCell ref="I11:J11"/>
    <mergeCell ref="T11:U11"/>
    <mergeCell ref="D12:H12"/>
    <mergeCell ref="I12:J12"/>
    <mergeCell ref="R12:S12"/>
    <mergeCell ref="T12:U12"/>
    <mergeCell ref="D13:H13"/>
    <mergeCell ref="I13:J13"/>
    <mergeCell ref="B19:B33"/>
    <mergeCell ref="D19:H19"/>
    <mergeCell ref="I19:J19"/>
    <mergeCell ref="D20:H20"/>
    <mergeCell ref="I20:J20"/>
    <mergeCell ref="D21:H21"/>
    <mergeCell ref="I21:J21"/>
    <mergeCell ref="T15:U15"/>
    <mergeCell ref="D16:H16"/>
    <mergeCell ref="I16:J16"/>
    <mergeCell ref="N16:O16"/>
    <mergeCell ref="T16:U16"/>
    <mergeCell ref="D17:H17"/>
    <mergeCell ref="I17:J17"/>
    <mergeCell ref="N17:O17"/>
    <mergeCell ref="M13:M26"/>
    <mergeCell ref="N13:O13"/>
    <mergeCell ref="T13:U13"/>
    <mergeCell ref="D14:H14"/>
    <mergeCell ref="I14:J14"/>
    <mergeCell ref="N14:O14"/>
    <mergeCell ref="T14:U14"/>
    <mergeCell ref="D15:H15"/>
    <mergeCell ref="I15:J15"/>
    <mergeCell ref="D22:H22"/>
    <mergeCell ref="I22:J22"/>
    <mergeCell ref="D23:H23"/>
    <mergeCell ref="I23:J23"/>
    <mergeCell ref="D24:H24"/>
    <mergeCell ref="I24:J24"/>
    <mergeCell ref="D18:H18"/>
    <mergeCell ref="I18:J18"/>
    <mergeCell ref="N18:O18"/>
    <mergeCell ref="M27:N27"/>
    <mergeCell ref="T27:U27"/>
    <mergeCell ref="D28:H28"/>
    <mergeCell ref="I28:J28"/>
    <mergeCell ref="T28:U28"/>
    <mergeCell ref="D25:H25"/>
    <mergeCell ref="I25:J25"/>
    <mergeCell ref="D26:H26"/>
    <mergeCell ref="I26:J26"/>
    <mergeCell ref="N26:S26"/>
    <mergeCell ref="T26:U26"/>
    <mergeCell ref="D29:H29"/>
    <mergeCell ref="I29:J29"/>
    <mergeCell ref="L29:L31"/>
    <mergeCell ref="D30:H30"/>
    <mergeCell ref="I30:J30"/>
    <mergeCell ref="D31:H31"/>
    <mergeCell ref="I31:J31"/>
    <mergeCell ref="D27:H27"/>
    <mergeCell ref="I27:J27"/>
    <mergeCell ref="D34:E34"/>
    <mergeCell ref="F34:H34"/>
    <mergeCell ref="I34:J34"/>
    <mergeCell ref="L34:U34"/>
    <mergeCell ref="I35:J35"/>
    <mergeCell ref="L35:U35"/>
    <mergeCell ref="D32:H32"/>
    <mergeCell ref="I32:J32"/>
    <mergeCell ref="O32:S32"/>
    <mergeCell ref="T32:U32"/>
    <mergeCell ref="D33:H33"/>
    <mergeCell ref="I33:J33"/>
    <mergeCell ref="L39:U39"/>
    <mergeCell ref="L40:U40"/>
    <mergeCell ref="L41:U42"/>
    <mergeCell ref="L43:U44"/>
    <mergeCell ref="A45:C45"/>
    <mergeCell ref="D45:H45"/>
    <mergeCell ref="I45:J45"/>
    <mergeCell ref="A36:A38"/>
    <mergeCell ref="E36:F36"/>
    <mergeCell ref="I36:J36"/>
    <mergeCell ref="L36:U37"/>
    <mergeCell ref="B37:C37"/>
    <mergeCell ref="E37:F37"/>
    <mergeCell ref="I37:J37"/>
    <mergeCell ref="B38:C38"/>
    <mergeCell ref="E38:F38"/>
    <mergeCell ref="L38:U38"/>
    <mergeCell ref="D50:E50"/>
    <mergeCell ref="I50:J50"/>
    <mergeCell ref="D51:E51"/>
    <mergeCell ref="I51:J51"/>
    <mergeCell ref="D52:E52"/>
    <mergeCell ref="I52:J52"/>
    <mergeCell ref="A46:H46"/>
    <mergeCell ref="I46:J46"/>
    <mergeCell ref="A47:A69"/>
    <mergeCell ref="B47:C54"/>
    <mergeCell ref="D47:E47"/>
    <mergeCell ref="I47:J47"/>
    <mergeCell ref="D48:E48"/>
    <mergeCell ref="I48:J48"/>
    <mergeCell ref="D49:E49"/>
    <mergeCell ref="I49:J49"/>
    <mergeCell ref="I53:J53"/>
    <mergeCell ref="D54:H54"/>
    <mergeCell ref="I54:J54"/>
    <mergeCell ref="B55:B68"/>
    <mergeCell ref="I55:J55"/>
    <mergeCell ref="I56:J56"/>
    <mergeCell ref="I57:J57"/>
    <mergeCell ref="I58:J58"/>
    <mergeCell ref="I59:J59"/>
    <mergeCell ref="I60:J60"/>
    <mergeCell ref="I66:J66"/>
    <mergeCell ref="L66:U66"/>
    <mergeCell ref="I67:J67"/>
    <mergeCell ref="L67:U68"/>
    <mergeCell ref="C68:H68"/>
    <mergeCell ref="I68:J68"/>
    <mergeCell ref="I61:J61"/>
    <mergeCell ref="I62:J62"/>
    <mergeCell ref="I63:J63"/>
    <mergeCell ref="I64:J64"/>
    <mergeCell ref="L64:U64"/>
    <mergeCell ref="I65:J65"/>
    <mergeCell ref="L65:U65"/>
    <mergeCell ref="D64:H64"/>
    <mergeCell ref="D65:H65"/>
    <mergeCell ref="D66:H66"/>
    <mergeCell ref="D67:H67"/>
    <mergeCell ref="L74:U75"/>
    <mergeCell ref="L83:U83"/>
    <mergeCell ref="B69:C69"/>
    <mergeCell ref="I69:J69"/>
    <mergeCell ref="L69:U69"/>
    <mergeCell ref="I70:J70"/>
    <mergeCell ref="L70:U70"/>
    <mergeCell ref="A71:A73"/>
    <mergeCell ref="L71:U71"/>
    <mergeCell ref="L72:U73"/>
    <mergeCell ref="D55:H55"/>
    <mergeCell ref="D56:H56"/>
    <mergeCell ref="D57:H57"/>
    <mergeCell ref="D58:H58"/>
    <mergeCell ref="D59:H59"/>
    <mergeCell ref="D60:H60"/>
    <mergeCell ref="D61:H61"/>
    <mergeCell ref="D62:H62"/>
    <mergeCell ref="D63:H63"/>
  </mergeCells>
  <phoneticPr fontId="1"/>
  <printOptions horizontalCentered="1"/>
  <pageMargins left="0.78740157480314965" right="0.78740157480314965" top="0.82677165354330717" bottom="0.78740157480314965" header="0.51181102362204722" footer="0.51181102362204722"/>
  <pageSetup paperSize="9" scale="53" orientation="landscape" r:id="rId1"/>
  <headerFooter alignWithMargins="0"/>
  <rowBreaks count="1" manualBreakCount="1">
    <brk id="44"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83"/>
  <sheetViews>
    <sheetView view="pageBreakPreview" zoomScaleNormal="100" zoomScaleSheetLayoutView="100" workbookViewId="0">
      <selection activeCell="I6" sqref="I6:J6"/>
    </sheetView>
  </sheetViews>
  <sheetFormatPr defaultColWidth="9" defaultRowHeight="21" customHeight="1" x14ac:dyDescent="0.2"/>
  <cols>
    <col min="1" max="1" width="3.33203125" style="107" customWidth="1"/>
    <col min="2" max="2" width="9" style="107"/>
    <col min="3" max="3" width="20.109375" style="107" customWidth="1"/>
    <col min="4" max="11" width="9" style="107"/>
    <col min="12" max="12" width="3.33203125" style="107" customWidth="1"/>
    <col min="13" max="13" width="10.44140625" style="107" customWidth="1"/>
    <col min="14" max="14" width="11.21875" style="107" customWidth="1"/>
    <col min="15" max="19" width="10" style="107" customWidth="1"/>
    <col min="20" max="16384" width="9" style="107"/>
  </cols>
  <sheetData>
    <row r="1" spans="1:21" ht="21" customHeight="1" x14ac:dyDescent="0.2">
      <c r="A1" s="323" t="s">
        <v>54</v>
      </c>
      <c r="B1" s="324"/>
      <c r="C1" s="324"/>
      <c r="D1" s="324"/>
      <c r="E1" s="324"/>
      <c r="F1" s="324"/>
      <c r="G1" s="324"/>
      <c r="H1" s="324"/>
      <c r="I1" s="324"/>
      <c r="J1" s="324"/>
    </row>
    <row r="2" spans="1:21" ht="21" customHeight="1" x14ac:dyDescent="0.2">
      <c r="A2" s="325" t="s">
        <v>169</v>
      </c>
      <c r="B2" s="325"/>
      <c r="C2" s="325"/>
      <c r="D2" s="325"/>
      <c r="E2" s="325"/>
      <c r="F2" s="325"/>
      <c r="G2" s="325"/>
      <c r="H2" s="325"/>
      <c r="I2" s="325"/>
      <c r="J2" s="325"/>
    </row>
    <row r="3" spans="1:21" ht="21" customHeight="1" x14ac:dyDescent="0.2">
      <c r="A3" s="326"/>
      <c r="B3" s="327"/>
      <c r="C3" s="327"/>
      <c r="D3" s="266" t="s">
        <v>7</v>
      </c>
      <c r="E3" s="267"/>
      <c r="F3" s="267"/>
      <c r="G3" s="267"/>
      <c r="H3" s="313"/>
      <c r="I3" s="266" t="s">
        <v>14</v>
      </c>
      <c r="J3" s="268"/>
      <c r="L3" s="328"/>
      <c r="M3" s="329"/>
      <c r="N3" s="330"/>
      <c r="O3" s="267" t="s">
        <v>22</v>
      </c>
      <c r="P3" s="267"/>
      <c r="Q3" s="267"/>
      <c r="R3" s="267"/>
      <c r="S3" s="313"/>
      <c r="T3" s="266" t="s">
        <v>14</v>
      </c>
      <c r="U3" s="314"/>
    </row>
    <row r="4" spans="1:21" ht="21" customHeight="1" x14ac:dyDescent="0.2">
      <c r="A4" s="315" t="s">
        <v>13</v>
      </c>
      <c r="B4" s="316"/>
      <c r="C4" s="317"/>
      <c r="D4" s="318"/>
      <c r="E4" s="316"/>
      <c r="F4" s="316"/>
      <c r="G4" s="316"/>
      <c r="H4" s="317"/>
      <c r="I4" s="319">
        <f>I5+I6</f>
        <v>67785</v>
      </c>
      <c r="J4" s="320"/>
      <c r="L4" s="234" t="s">
        <v>55</v>
      </c>
      <c r="M4" s="235"/>
      <c r="N4" s="235"/>
      <c r="O4" s="235"/>
      <c r="P4" s="235"/>
      <c r="Q4" s="235"/>
      <c r="R4" s="235"/>
      <c r="S4" s="235"/>
      <c r="T4" s="321">
        <f>T12+T26+T27+T28</f>
        <v>10709</v>
      </c>
      <c r="U4" s="322"/>
    </row>
    <row r="5" spans="1:21" ht="21" customHeight="1" x14ac:dyDescent="0.2">
      <c r="A5" s="258" t="s">
        <v>15</v>
      </c>
      <c r="B5" s="17" t="s">
        <v>56</v>
      </c>
      <c r="C5" s="18"/>
      <c r="D5" s="307"/>
      <c r="E5" s="307"/>
      <c r="F5" s="307"/>
      <c r="G5" s="307"/>
      <c r="H5" s="307"/>
      <c r="I5" s="305">
        <v>67665</v>
      </c>
      <c r="J5" s="306"/>
      <c r="L5" s="239" t="s">
        <v>12</v>
      </c>
      <c r="M5" s="243" t="s">
        <v>0</v>
      </c>
      <c r="N5" s="308"/>
      <c r="O5" s="202" t="s">
        <v>112</v>
      </c>
      <c r="P5" s="203"/>
      <c r="Q5" s="20"/>
      <c r="R5" s="20"/>
      <c r="S5" s="21"/>
      <c r="T5" s="261">
        <v>8961</v>
      </c>
      <c r="U5" s="262"/>
    </row>
    <row r="6" spans="1:21" ht="21" customHeight="1" x14ac:dyDescent="0.2">
      <c r="A6" s="260"/>
      <c r="B6" s="17" t="s">
        <v>53</v>
      </c>
      <c r="C6" s="18"/>
      <c r="D6" s="307" t="s">
        <v>80</v>
      </c>
      <c r="E6" s="307"/>
      <c r="F6" s="307"/>
      <c r="G6" s="307"/>
      <c r="H6" s="307"/>
      <c r="I6" s="305">
        <v>120</v>
      </c>
      <c r="J6" s="306"/>
      <c r="L6" s="239"/>
      <c r="M6" s="243"/>
      <c r="N6" s="308"/>
      <c r="O6" s="205" t="s">
        <v>84</v>
      </c>
      <c r="P6" s="206"/>
      <c r="Q6" s="27"/>
      <c r="R6" s="27"/>
      <c r="S6" s="28"/>
      <c r="T6" s="221">
        <v>1427</v>
      </c>
      <c r="U6" s="222"/>
    </row>
    <row r="7" spans="1:21" ht="21" customHeight="1" x14ac:dyDescent="0.2">
      <c r="L7" s="239"/>
      <c r="M7" s="243"/>
      <c r="N7" s="308"/>
      <c r="O7" s="205" t="s">
        <v>142</v>
      </c>
      <c r="P7" s="206"/>
      <c r="Q7" s="24"/>
      <c r="R7" s="24"/>
      <c r="S7" s="24"/>
      <c r="T7" s="221">
        <v>240</v>
      </c>
      <c r="U7" s="222"/>
    </row>
    <row r="8" spans="1:21" ht="21" customHeight="1" x14ac:dyDescent="0.2">
      <c r="A8" s="263"/>
      <c r="B8" s="264"/>
      <c r="C8" s="265"/>
      <c r="D8" s="266" t="s">
        <v>23</v>
      </c>
      <c r="E8" s="267"/>
      <c r="F8" s="267"/>
      <c r="G8" s="267"/>
      <c r="H8" s="267"/>
      <c r="I8" s="266" t="s">
        <v>14</v>
      </c>
      <c r="J8" s="268"/>
      <c r="L8" s="239"/>
      <c r="M8" s="243"/>
      <c r="N8" s="308"/>
      <c r="O8" s="26"/>
      <c r="P8" s="27"/>
      <c r="Q8" s="27"/>
      <c r="R8" s="27"/>
      <c r="S8" s="28"/>
      <c r="T8" s="221"/>
      <c r="U8" s="222"/>
    </row>
    <row r="9" spans="1:21" ht="21" customHeight="1" x14ac:dyDescent="0.2">
      <c r="A9" s="331" t="s">
        <v>31</v>
      </c>
      <c r="B9" s="332"/>
      <c r="C9" s="332"/>
      <c r="D9" s="307"/>
      <c r="E9" s="307"/>
      <c r="F9" s="307"/>
      <c r="G9" s="307"/>
      <c r="H9" s="307"/>
      <c r="I9" s="333">
        <f>I10+T4+T28+I46+I35</f>
        <v>67785</v>
      </c>
      <c r="J9" s="334"/>
      <c r="L9" s="239"/>
      <c r="M9" s="243"/>
      <c r="N9" s="308"/>
      <c r="O9" s="26"/>
      <c r="P9" s="27"/>
      <c r="Q9" s="27"/>
      <c r="R9" s="27"/>
      <c r="S9" s="28"/>
      <c r="T9" s="221"/>
      <c r="U9" s="222"/>
    </row>
    <row r="10" spans="1:21" ht="21" customHeight="1" x14ac:dyDescent="0.2">
      <c r="A10" s="234" t="s">
        <v>57</v>
      </c>
      <c r="B10" s="235"/>
      <c r="C10" s="235"/>
      <c r="D10" s="235"/>
      <c r="E10" s="235"/>
      <c r="F10" s="235"/>
      <c r="G10" s="235"/>
      <c r="H10" s="235"/>
      <c r="I10" s="335">
        <f>I18+I34+C34</f>
        <v>38256</v>
      </c>
      <c r="J10" s="336"/>
      <c r="L10" s="239"/>
      <c r="M10" s="243"/>
      <c r="N10" s="308"/>
      <c r="O10" s="26"/>
      <c r="P10" s="27"/>
      <c r="Q10" s="27"/>
      <c r="R10" s="27"/>
      <c r="S10" s="28"/>
      <c r="T10" s="221"/>
      <c r="U10" s="222"/>
    </row>
    <row r="11" spans="1:21" ht="21" customHeight="1" x14ac:dyDescent="0.2">
      <c r="A11" s="238" t="s">
        <v>12</v>
      </c>
      <c r="B11" s="241" t="s">
        <v>0</v>
      </c>
      <c r="C11" s="242"/>
      <c r="D11" s="247"/>
      <c r="E11" s="248"/>
      <c r="F11" s="248"/>
      <c r="G11" s="71"/>
      <c r="H11" s="72"/>
      <c r="I11" s="309"/>
      <c r="J11" s="310"/>
      <c r="L11" s="239"/>
      <c r="M11" s="243"/>
      <c r="N11" s="308"/>
      <c r="O11" s="29"/>
      <c r="P11" s="30"/>
      <c r="Q11" s="30"/>
      <c r="R11" s="30"/>
      <c r="S11" s="31"/>
      <c r="T11" s="212"/>
      <c r="U11" s="213"/>
    </row>
    <row r="12" spans="1:21" ht="21" customHeight="1" x14ac:dyDescent="0.2">
      <c r="A12" s="239"/>
      <c r="B12" s="243"/>
      <c r="C12" s="244"/>
      <c r="D12" s="205" t="s">
        <v>81</v>
      </c>
      <c r="E12" s="206"/>
      <c r="F12" s="206"/>
      <c r="G12" s="206"/>
      <c r="H12" s="207"/>
      <c r="I12" s="221">
        <v>12010</v>
      </c>
      <c r="J12" s="222"/>
      <c r="L12" s="239"/>
      <c r="M12" s="245"/>
      <c r="N12" s="246"/>
      <c r="O12" s="29"/>
      <c r="P12" s="30"/>
      <c r="Q12" s="30"/>
      <c r="R12" s="311" t="s">
        <v>87</v>
      </c>
      <c r="S12" s="312"/>
      <c r="T12" s="212">
        <f>T5+T6+T7</f>
        <v>10628</v>
      </c>
      <c r="U12" s="213"/>
    </row>
    <row r="13" spans="1:21" ht="21" customHeight="1" x14ac:dyDescent="0.2">
      <c r="A13" s="239"/>
      <c r="B13" s="243"/>
      <c r="C13" s="244"/>
      <c r="D13" s="205" t="s">
        <v>82</v>
      </c>
      <c r="E13" s="206"/>
      <c r="F13" s="206"/>
      <c r="G13" s="206"/>
      <c r="H13" s="207"/>
      <c r="I13" s="221">
        <v>7115</v>
      </c>
      <c r="J13" s="222"/>
      <c r="L13" s="239"/>
      <c r="M13" s="258" t="s">
        <v>110</v>
      </c>
      <c r="N13" s="303" t="s">
        <v>113</v>
      </c>
      <c r="O13" s="304"/>
      <c r="P13" s="20"/>
      <c r="Q13" s="20"/>
      <c r="R13" s="20"/>
      <c r="S13" s="21"/>
      <c r="T13" s="261">
        <v>11</v>
      </c>
      <c r="U13" s="262"/>
    </row>
    <row r="14" spans="1:21" ht="21" customHeight="1" x14ac:dyDescent="0.2">
      <c r="A14" s="239"/>
      <c r="B14" s="243"/>
      <c r="C14" s="244"/>
      <c r="D14" s="205" t="s">
        <v>83</v>
      </c>
      <c r="E14" s="206"/>
      <c r="F14" s="206"/>
      <c r="G14" s="206"/>
      <c r="H14" s="207"/>
      <c r="I14" s="221">
        <v>3540</v>
      </c>
      <c r="J14" s="222"/>
      <c r="L14" s="239"/>
      <c r="M14" s="259"/>
      <c r="N14" s="293" t="s">
        <v>114</v>
      </c>
      <c r="O14" s="294"/>
      <c r="P14" s="24"/>
      <c r="Q14" s="24"/>
      <c r="R14" s="24"/>
      <c r="S14" s="25"/>
      <c r="T14" s="221">
        <v>30</v>
      </c>
      <c r="U14" s="222"/>
    </row>
    <row r="15" spans="1:21" ht="21" customHeight="1" x14ac:dyDescent="0.2">
      <c r="A15" s="239"/>
      <c r="B15" s="243"/>
      <c r="C15" s="244"/>
      <c r="D15" s="205" t="s">
        <v>84</v>
      </c>
      <c r="E15" s="206"/>
      <c r="F15" s="206"/>
      <c r="G15" s="206"/>
      <c r="H15" s="207"/>
      <c r="I15" s="221">
        <v>3304</v>
      </c>
      <c r="J15" s="222"/>
      <c r="L15" s="239"/>
      <c r="M15" s="259"/>
      <c r="N15" s="293" t="s">
        <v>115</v>
      </c>
      <c r="O15" s="294"/>
      <c r="P15" s="27"/>
      <c r="Q15" s="27"/>
      <c r="R15" s="27"/>
      <c r="S15" s="28"/>
      <c r="T15" s="221">
        <v>30</v>
      </c>
      <c r="U15" s="222"/>
    </row>
    <row r="16" spans="1:21" ht="21" customHeight="1" x14ac:dyDescent="0.2">
      <c r="A16" s="239"/>
      <c r="B16" s="243"/>
      <c r="C16" s="244"/>
      <c r="D16" s="205" t="s">
        <v>85</v>
      </c>
      <c r="E16" s="206"/>
      <c r="F16" s="206"/>
      <c r="G16" s="206"/>
      <c r="H16" s="207"/>
      <c r="I16" s="221">
        <v>552</v>
      </c>
      <c r="J16" s="222"/>
      <c r="L16" s="239"/>
      <c r="M16" s="259"/>
      <c r="N16" s="293" t="s">
        <v>116</v>
      </c>
      <c r="O16" s="294"/>
      <c r="P16" s="24"/>
      <c r="Q16" s="24"/>
      <c r="R16" s="24"/>
      <c r="S16" s="25"/>
      <c r="T16" s="221">
        <v>10</v>
      </c>
      <c r="U16" s="222"/>
    </row>
    <row r="17" spans="1:21" ht="21" customHeight="1" x14ac:dyDescent="0.2">
      <c r="A17" s="239"/>
      <c r="B17" s="243"/>
      <c r="C17" s="244"/>
      <c r="D17" s="300" t="s">
        <v>86</v>
      </c>
      <c r="E17" s="301"/>
      <c r="F17" s="301"/>
      <c r="G17" s="301"/>
      <c r="H17" s="302"/>
      <c r="I17" s="251">
        <v>2491</v>
      </c>
      <c r="J17" s="252"/>
      <c r="L17" s="239"/>
      <c r="M17" s="259"/>
      <c r="N17" s="293"/>
      <c r="O17" s="294"/>
      <c r="P17" s="27"/>
      <c r="Q17" s="27"/>
      <c r="R17" s="27"/>
      <c r="S17" s="28"/>
      <c r="T17" s="78"/>
      <c r="U17" s="79"/>
    </row>
    <row r="18" spans="1:21" ht="21" customHeight="1" x14ac:dyDescent="0.2">
      <c r="A18" s="239"/>
      <c r="B18" s="245"/>
      <c r="C18" s="246"/>
      <c r="D18" s="253" t="s">
        <v>87</v>
      </c>
      <c r="E18" s="254"/>
      <c r="F18" s="254"/>
      <c r="G18" s="254"/>
      <c r="H18" s="255"/>
      <c r="I18" s="228">
        <f>SUM(I12:J17)</f>
        <v>29012</v>
      </c>
      <c r="J18" s="229"/>
      <c r="L18" s="239"/>
      <c r="M18" s="259"/>
      <c r="N18" s="293"/>
      <c r="O18" s="294"/>
      <c r="P18" s="24"/>
      <c r="Q18" s="24"/>
      <c r="R18" s="24"/>
      <c r="S18" s="25"/>
      <c r="T18" s="80"/>
      <c r="U18" s="81"/>
    </row>
    <row r="19" spans="1:21" ht="21" customHeight="1" x14ac:dyDescent="0.2">
      <c r="A19" s="239"/>
      <c r="B19" s="296" t="s">
        <v>72</v>
      </c>
      <c r="C19" s="105" t="s">
        <v>88</v>
      </c>
      <c r="D19" s="247" t="s">
        <v>143</v>
      </c>
      <c r="E19" s="248"/>
      <c r="F19" s="248"/>
      <c r="G19" s="248"/>
      <c r="H19" s="299"/>
      <c r="I19" s="249">
        <v>80</v>
      </c>
      <c r="J19" s="250"/>
      <c r="L19" s="239"/>
      <c r="M19" s="259"/>
      <c r="N19" s="76"/>
      <c r="O19" s="27"/>
      <c r="P19" s="27"/>
      <c r="Q19" s="27"/>
      <c r="R19" s="27"/>
      <c r="S19" s="28"/>
      <c r="T19" s="78"/>
      <c r="U19" s="79"/>
    </row>
    <row r="20" spans="1:21" ht="21" customHeight="1" x14ac:dyDescent="0.2">
      <c r="A20" s="239"/>
      <c r="B20" s="297"/>
      <c r="C20" s="101" t="s">
        <v>89</v>
      </c>
      <c r="D20" s="205" t="s">
        <v>98</v>
      </c>
      <c r="E20" s="206"/>
      <c r="F20" s="206"/>
      <c r="G20" s="206"/>
      <c r="H20" s="207"/>
      <c r="I20" s="221">
        <v>50</v>
      </c>
      <c r="J20" s="222"/>
      <c r="L20" s="239"/>
      <c r="M20" s="259"/>
      <c r="N20" s="76"/>
      <c r="O20" s="27"/>
      <c r="P20" s="27"/>
      <c r="Q20" s="27"/>
      <c r="R20" s="27"/>
      <c r="S20" s="28"/>
      <c r="T20" s="78"/>
      <c r="U20" s="79"/>
    </row>
    <row r="21" spans="1:21" ht="21" customHeight="1" x14ac:dyDescent="0.2">
      <c r="A21" s="239"/>
      <c r="B21" s="297"/>
      <c r="C21" s="101" t="s">
        <v>90</v>
      </c>
      <c r="D21" s="205" t="s">
        <v>99</v>
      </c>
      <c r="E21" s="206"/>
      <c r="F21" s="206"/>
      <c r="G21" s="206"/>
      <c r="H21" s="207"/>
      <c r="I21" s="221">
        <v>10</v>
      </c>
      <c r="J21" s="222"/>
      <c r="L21" s="239"/>
      <c r="M21" s="259"/>
      <c r="N21" s="76"/>
      <c r="O21" s="24"/>
      <c r="P21" s="24"/>
      <c r="Q21" s="24"/>
      <c r="R21" s="24"/>
      <c r="S21" s="25"/>
      <c r="T21" s="80"/>
      <c r="U21" s="81"/>
    </row>
    <row r="22" spans="1:21" ht="21" customHeight="1" x14ac:dyDescent="0.2">
      <c r="A22" s="239"/>
      <c r="B22" s="297"/>
      <c r="C22" s="101" t="s">
        <v>19</v>
      </c>
      <c r="D22" s="205" t="s">
        <v>100</v>
      </c>
      <c r="E22" s="206"/>
      <c r="F22" s="206"/>
      <c r="G22" s="206"/>
      <c r="H22" s="207"/>
      <c r="I22" s="221">
        <v>350</v>
      </c>
      <c r="J22" s="222"/>
      <c r="L22" s="239"/>
      <c r="M22" s="259"/>
      <c r="N22" s="76"/>
      <c r="O22" s="27"/>
      <c r="P22" s="27"/>
      <c r="Q22" s="27"/>
      <c r="R22" s="27"/>
      <c r="S22" s="28"/>
      <c r="T22" s="78"/>
      <c r="U22" s="79"/>
    </row>
    <row r="23" spans="1:21" ht="21" customHeight="1" x14ac:dyDescent="0.2">
      <c r="A23" s="239"/>
      <c r="B23" s="297"/>
      <c r="C23" s="101" t="s">
        <v>91</v>
      </c>
      <c r="D23" s="205" t="s">
        <v>101</v>
      </c>
      <c r="E23" s="206"/>
      <c r="F23" s="206"/>
      <c r="G23" s="206"/>
      <c r="H23" s="207"/>
      <c r="I23" s="221">
        <v>150</v>
      </c>
      <c r="J23" s="222"/>
      <c r="L23" s="239"/>
      <c r="M23" s="259"/>
      <c r="N23" s="76"/>
      <c r="O23" s="27"/>
      <c r="P23" s="27"/>
      <c r="Q23" s="27"/>
      <c r="R23" s="27"/>
      <c r="S23" s="28"/>
      <c r="T23" s="78"/>
      <c r="U23" s="79"/>
    </row>
    <row r="24" spans="1:21" ht="21" customHeight="1" x14ac:dyDescent="0.2">
      <c r="A24" s="239"/>
      <c r="B24" s="297"/>
      <c r="C24" s="101" t="s">
        <v>16</v>
      </c>
      <c r="D24" s="205" t="s">
        <v>102</v>
      </c>
      <c r="E24" s="206"/>
      <c r="F24" s="206"/>
      <c r="G24" s="206"/>
      <c r="H24" s="207"/>
      <c r="I24" s="221">
        <v>910</v>
      </c>
      <c r="J24" s="222"/>
      <c r="L24" s="239"/>
      <c r="M24" s="259"/>
      <c r="N24" s="76"/>
      <c r="O24" s="27"/>
      <c r="P24" s="27"/>
      <c r="Q24" s="27"/>
      <c r="R24" s="27"/>
      <c r="S24" s="28"/>
      <c r="T24" s="78"/>
      <c r="U24" s="79"/>
    </row>
    <row r="25" spans="1:21" ht="21" customHeight="1" x14ac:dyDescent="0.2">
      <c r="A25" s="239"/>
      <c r="B25" s="297"/>
      <c r="C25" s="101" t="s">
        <v>17</v>
      </c>
      <c r="D25" s="205" t="s">
        <v>103</v>
      </c>
      <c r="E25" s="206"/>
      <c r="F25" s="206"/>
      <c r="G25" s="206"/>
      <c r="H25" s="207"/>
      <c r="I25" s="221">
        <v>70</v>
      </c>
      <c r="J25" s="222"/>
      <c r="L25" s="239"/>
      <c r="M25" s="259"/>
      <c r="N25" s="77"/>
      <c r="O25" s="30"/>
      <c r="P25" s="30"/>
      <c r="Q25" s="30"/>
      <c r="R25" s="30"/>
      <c r="S25" s="31"/>
      <c r="T25" s="82"/>
      <c r="U25" s="83"/>
    </row>
    <row r="26" spans="1:21" ht="21" customHeight="1" x14ac:dyDescent="0.2">
      <c r="A26" s="239"/>
      <c r="B26" s="297"/>
      <c r="C26" s="101" t="s">
        <v>21</v>
      </c>
      <c r="D26" s="205" t="s">
        <v>104</v>
      </c>
      <c r="E26" s="206"/>
      <c r="F26" s="206"/>
      <c r="G26" s="206"/>
      <c r="H26" s="207"/>
      <c r="I26" s="221">
        <v>185</v>
      </c>
      <c r="J26" s="222"/>
      <c r="K26" s="1"/>
      <c r="L26" s="239"/>
      <c r="M26" s="260"/>
      <c r="N26" s="225" t="s">
        <v>111</v>
      </c>
      <c r="O26" s="226"/>
      <c r="P26" s="226"/>
      <c r="Q26" s="226"/>
      <c r="R26" s="226"/>
      <c r="S26" s="227"/>
      <c r="T26" s="228">
        <f>T13+T14+T15+T16</f>
        <v>81</v>
      </c>
      <c r="U26" s="229"/>
    </row>
    <row r="27" spans="1:21" ht="21" customHeight="1" x14ac:dyDescent="0.2">
      <c r="A27" s="239"/>
      <c r="B27" s="297"/>
      <c r="C27" s="101" t="s">
        <v>138</v>
      </c>
      <c r="D27" s="205" t="s">
        <v>139</v>
      </c>
      <c r="E27" s="206"/>
      <c r="F27" s="206"/>
      <c r="G27" s="206"/>
      <c r="H27" s="207"/>
      <c r="I27" s="221">
        <v>224</v>
      </c>
      <c r="J27" s="222"/>
      <c r="K27" s="1"/>
      <c r="L27" s="240"/>
      <c r="M27" s="210" t="s">
        <v>28</v>
      </c>
      <c r="N27" s="295"/>
      <c r="O27" s="23"/>
      <c r="P27" s="24"/>
      <c r="Q27" s="24"/>
      <c r="R27" s="24"/>
      <c r="S27" s="25"/>
      <c r="T27" s="228">
        <v>0</v>
      </c>
      <c r="U27" s="229"/>
    </row>
    <row r="28" spans="1:21" ht="21" customHeight="1" x14ac:dyDescent="0.2">
      <c r="A28" s="239"/>
      <c r="B28" s="297"/>
      <c r="C28" s="101" t="s">
        <v>20</v>
      </c>
      <c r="D28" s="205" t="s">
        <v>105</v>
      </c>
      <c r="E28" s="206"/>
      <c r="F28" s="206"/>
      <c r="G28" s="206"/>
      <c r="H28" s="207"/>
      <c r="I28" s="221">
        <v>90</v>
      </c>
      <c r="J28" s="222"/>
      <c r="L28" s="32" t="s">
        <v>60</v>
      </c>
      <c r="M28" s="33"/>
      <c r="N28" s="33"/>
      <c r="O28" s="33"/>
      <c r="P28" s="33"/>
      <c r="Q28" s="33"/>
      <c r="R28" s="33"/>
      <c r="S28" s="33"/>
      <c r="T28" s="216">
        <v>0</v>
      </c>
      <c r="U28" s="217"/>
    </row>
    <row r="29" spans="1:21" ht="23.25" customHeight="1" x14ac:dyDescent="0.2">
      <c r="A29" s="239"/>
      <c r="B29" s="297"/>
      <c r="C29" s="101" t="s">
        <v>92</v>
      </c>
      <c r="D29" s="205" t="s">
        <v>106</v>
      </c>
      <c r="E29" s="206"/>
      <c r="F29" s="206"/>
      <c r="G29" s="206"/>
      <c r="H29" s="207"/>
      <c r="I29" s="221">
        <v>3300</v>
      </c>
      <c r="J29" s="222"/>
      <c r="K29" s="1"/>
      <c r="L29" s="218" t="s">
        <v>15</v>
      </c>
      <c r="M29" s="34"/>
      <c r="N29" s="35"/>
      <c r="O29" s="36"/>
      <c r="P29" s="37"/>
      <c r="Q29" s="38"/>
      <c r="R29" s="38"/>
      <c r="S29" s="39"/>
      <c r="T29" s="35"/>
      <c r="U29" s="40"/>
    </row>
    <row r="30" spans="1:21" ht="23.25" customHeight="1" x14ac:dyDescent="0.2">
      <c r="A30" s="239"/>
      <c r="B30" s="297"/>
      <c r="C30" s="101" t="s">
        <v>93</v>
      </c>
      <c r="D30" s="205" t="s">
        <v>107</v>
      </c>
      <c r="E30" s="206"/>
      <c r="F30" s="206"/>
      <c r="G30" s="206"/>
      <c r="H30" s="207"/>
      <c r="I30" s="221">
        <v>1160</v>
      </c>
      <c r="J30" s="222"/>
      <c r="K30" s="1"/>
      <c r="L30" s="219"/>
      <c r="M30" s="41"/>
      <c r="N30" s="42"/>
      <c r="O30" s="43"/>
      <c r="P30" s="44"/>
      <c r="Q30" s="45"/>
      <c r="R30" s="45"/>
      <c r="S30" s="46"/>
      <c r="T30" s="42"/>
      <c r="U30" s="47"/>
    </row>
    <row r="31" spans="1:21" ht="23.25" customHeight="1" x14ac:dyDescent="0.2">
      <c r="A31" s="239"/>
      <c r="B31" s="297"/>
      <c r="C31" s="101" t="s">
        <v>28</v>
      </c>
      <c r="D31" s="205" t="s">
        <v>109</v>
      </c>
      <c r="E31" s="206"/>
      <c r="F31" s="206"/>
      <c r="G31" s="206"/>
      <c r="H31" s="207"/>
      <c r="I31" s="221">
        <v>1000</v>
      </c>
      <c r="J31" s="222"/>
      <c r="L31" s="220"/>
      <c r="M31" s="48"/>
      <c r="N31" s="49"/>
      <c r="O31" s="50"/>
      <c r="P31" s="51"/>
      <c r="Q31" s="52"/>
      <c r="R31" s="52"/>
      <c r="S31" s="53"/>
      <c r="T31" s="49"/>
      <c r="U31" s="54"/>
    </row>
    <row r="32" spans="1:21" ht="23.25" customHeight="1" x14ac:dyDescent="0.2">
      <c r="A32" s="239"/>
      <c r="B32" s="297"/>
      <c r="C32" s="101" t="s">
        <v>95</v>
      </c>
      <c r="D32" s="205" t="s">
        <v>144</v>
      </c>
      <c r="E32" s="206"/>
      <c r="F32" s="206"/>
      <c r="G32" s="206"/>
      <c r="H32" s="207"/>
      <c r="I32" s="221">
        <v>1600</v>
      </c>
      <c r="J32" s="222"/>
      <c r="L32" s="108"/>
      <c r="M32" s="108"/>
      <c r="N32" s="108"/>
      <c r="O32" s="287"/>
      <c r="P32" s="287"/>
      <c r="Q32" s="287"/>
      <c r="R32" s="287"/>
      <c r="S32" s="287"/>
      <c r="T32" s="287"/>
      <c r="U32" s="287"/>
    </row>
    <row r="33" spans="1:21" ht="23.25" customHeight="1" x14ac:dyDescent="0.2">
      <c r="A33" s="239"/>
      <c r="B33" s="298"/>
      <c r="C33" s="102" t="s">
        <v>94</v>
      </c>
      <c r="D33" s="288" t="s">
        <v>108</v>
      </c>
      <c r="E33" s="289"/>
      <c r="F33" s="289"/>
      <c r="G33" s="289"/>
      <c r="H33" s="290"/>
      <c r="I33" s="291">
        <v>65</v>
      </c>
      <c r="J33" s="292"/>
      <c r="L33" s="100"/>
      <c r="M33" s="100"/>
      <c r="N33" s="100"/>
      <c r="O33" s="100"/>
      <c r="P33" s="100"/>
      <c r="Q33" s="100"/>
      <c r="R33" s="100"/>
      <c r="S33" s="100"/>
      <c r="T33" s="100"/>
      <c r="U33" s="100"/>
    </row>
    <row r="34" spans="1:21" ht="23.25" customHeight="1" x14ac:dyDescent="0.2">
      <c r="A34" s="240"/>
      <c r="B34" s="93" t="s">
        <v>141</v>
      </c>
      <c r="C34" s="93">
        <v>0</v>
      </c>
      <c r="D34" s="283"/>
      <c r="E34" s="254"/>
      <c r="F34" s="254" t="s">
        <v>97</v>
      </c>
      <c r="G34" s="254"/>
      <c r="H34" s="254"/>
      <c r="I34" s="284">
        <f>SUM(I19:J33)+C34</f>
        <v>9244</v>
      </c>
      <c r="J34" s="229"/>
      <c r="L34" s="214" t="s">
        <v>32</v>
      </c>
      <c r="M34" s="230"/>
      <c r="N34" s="230"/>
      <c r="O34" s="230"/>
      <c r="P34" s="230"/>
      <c r="Q34" s="230"/>
      <c r="R34" s="230"/>
      <c r="S34" s="230"/>
      <c r="T34" s="230"/>
      <c r="U34" s="230"/>
    </row>
    <row r="35" spans="1:21" ht="23.25" customHeight="1" x14ac:dyDescent="0.2">
      <c r="A35" s="32" t="s">
        <v>61</v>
      </c>
      <c r="B35" s="33"/>
      <c r="C35" s="33"/>
      <c r="D35" s="33"/>
      <c r="E35" s="33"/>
      <c r="F35" s="33"/>
      <c r="G35" s="33"/>
      <c r="H35" s="33"/>
      <c r="I35" s="285">
        <f>D36+D38+D37+I36+I37</f>
        <v>155</v>
      </c>
      <c r="J35" s="286"/>
      <c r="L35" s="214" t="s">
        <v>35</v>
      </c>
      <c r="M35" s="215"/>
      <c r="N35" s="215"/>
      <c r="O35" s="215"/>
      <c r="P35" s="215"/>
      <c r="Q35" s="215"/>
      <c r="R35" s="215"/>
      <c r="S35" s="215"/>
      <c r="T35" s="215"/>
      <c r="U35" s="215"/>
    </row>
    <row r="36" spans="1:21" ht="23.25" customHeight="1" x14ac:dyDescent="0.2">
      <c r="A36" s="218" t="s">
        <v>15</v>
      </c>
      <c r="B36" s="95" t="s">
        <v>91</v>
      </c>
      <c r="C36" s="96"/>
      <c r="D36" s="92">
        <v>65</v>
      </c>
      <c r="E36" s="269" t="s">
        <v>96</v>
      </c>
      <c r="F36" s="270"/>
      <c r="G36" s="38"/>
      <c r="H36" s="73"/>
      <c r="I36" s="271">
        <v>50</v>
      </c>
      <c r="J36" s="272"/>
      <c r="L36" s="214" t="s">
        <v>62</v>
      </c>
      <c r="M36" s="214"/>
      <c r="N36" s="214"/>
      <c r="O36" s="214"/>
      <c r="P36" s="214"/>
      <c r="Q36" s="214"/>
      <c r="R36" s="214"/>
      <c r="S36" s="214"/>
      <c r="T36" s="214"/>
      <c r="U36" s="214"/>
    </row>
    <row r="37" spans="1:21" ht="23.25" customHeight="1" x14ac:dyDescent="0.2">
      <c r="A37" s="219"/>
      <c r="B37" s="273" t="s">
        <v>16</v>
      </c>
      <c r="C37" s="274"/>
      <c r="D37" s="104">
        <v>20</v>
      </c>
      <c r="E37" s="275" t="s">
        <v>94</v>
      </c>
      <c r="F37" s="276"/>
      <c r="G37" s="45"/>
      <c r="H37" s="74"/>
      <c r="I37" s="277">
        <v>20</v>
      </c>
      <c r="J37" s="278"/>
      <c r="L37" s="214"/>
      <c r="M37" s="214"/>
      <c r="N37" s="214"/>
      <c r="O37" s="214"/>
      <c r="P37" s="214"/>
      <c r="Q37" s="214"/>
      <c r="R37" s="214"/>
      <c r="S37" s="214"/>
      <c r="T37" s="214"/>
      <c r="U37" s="214"/>
    </row>
    <row r="38" spans="1:21" ht="23.25" customHeight="1" x14ac:dyDescent="0.2">
      <c r="A38" s="220"/>
      <c r="B38" s="279"/>
      <c r="C38" s="280"/>
      <c r="D38" s="103"/>
      <c r="E38" s="281"/>
      <c r="F38" s="282"/>
      <c r="G38" s="52"/>
      <c r="H38" s="75"/>
      <c r="I38" s="49"/>
      <c r="J38" s="54"/>
      <c r="L38" s="214" t="s">
        <v>63</v>
      </c>
      <c r="M38" s="215"/>
      <c r="N38" s="215"/>
      <c r="O38" s="215"/>
      <c r="P38" s="215"/>
      <c r="Q38" s="215"/>
      <c r="R38" s="215"/>
      <c r="S38" s="215"/>
      <c r="T38" s="215"/>
      <c r="U38" s="215"/>
    </row>
    <row r="39" spans="1:21" ht="23.25" customHeight="1" x14ac:dyDescent="0.2">
      <c r="L39" s="214" t="s">
        <v>36</v>
      </c>
      <c r="M39" s="215"/>
      <c r="N39" s="215"/>
      <c r="O39" s="215"/>
      <c r="P39" s="215"/>
      <c r="Q39" s="215"/>
      <c r="R39" s="215"/>
      <c r="S39" s="215"/>
      <c r="T39" s="215"/>
      <c r="U39" s="215"/>
    </row>
    <row r="40" spans="1:21" ht="23.25" customHeight="1" x14ac:dyDescent="0.2">
      <c r="L40" s="214" t="s">
        <v>38</v>
      </c>
      <c r="M40" s="214"/>
      <c r="N40" s="214"/>
      <c r="O40" s="214"/>
      <c r="P40" s="214"/>
      <c r="Q40" s="214"/>
      <c r="R40" s="214"/>
      <c r="S40" s="214"/>
      <c r="T40" s="214"/>
      <c r="U40" s="214"/>
    </row>
    <row r="41" spans="1:21" ht="23.25" customHeight="1" x14ac:dyDescent="0.2">
      <c r="L41" s="208" t="s">
        <v>75</v>
      </c>
      <c r="M41" s="208"/>
      <c r="N41" s="208"/>
      <c r="O41" s="208"/>
      <c r="P41" s="208"/>
      <c r="Q41" s="208"/>
      <c r="R41" s="208"/>
      <c r="S41" s="208"/>
      <c r="T41" s="208"/>
      <c r="U41" s="208"/>
    </row>
    <row r="42" spans="1:21" ht="23.25" customHeight="1" x14ac:dyDescent="0.2">
      <c r="L42" s="208"/>
      <c r="M42" s="208"/>
      <c r="N42" s="208"/>
      <c r="O42" s="208"/>
      <c r="P42" s="208"/>
      <c r="Q42" s="208"/>
      <c r="R42" s="208"/>
      <c r="S42" s="208"/>
      <c r="T42" s="208"/>
      <c r="U42" s="208"/>
    </row>
    <row r="43" spans="1:21" ht="22.8" hidden="1" customHeight="1" x14ac:dyDescent="0.2">
      <c r="L43" s="208"/>
      <c r="M43" s="208"/>
      <c r="N43" s="208"/>
      <c r="O43" s="208"/>
      <c r="P43" s="208"/>
      <c r="Q43" s="208"/>
      <c r="R43" s="208"/>
      <c r="S43" s="208"/>
      <c r="T43" s="208"/>
      <c r="U43" s="208"/>
    </row>
    <row r="44" spans="1:21" ht="22.8" hidden="1" customHeight="1" x14ac:dyDescent="0.2">
      <c r="L44" s="208"/>
      <c r="M44" s="208"/>
      <c r="N44" s="208"/>
      <c r="O44" s="208"/>
      <c r="P44" s="208"/>
      <c r="Q44" s="208"/>
      <c r="R44" s="208"/>
      <c r="S44" s="208"/>
      <c r="T44" s="208"/>
      <c r="U44" s="208"/>
    </row>
    <row r="45" spans="1:21" ht="23.25" customHeight="1" x14ac:dyDescent="0.2">
      <c r="A45" s="263"/>
      <c r="B45" s="264"/>
      <c r="C45" s="265"/>
      <c r="D45" s="266" t="s">
        <v>23</v>
      </c>
      <c r="E45" s="267"/>
      <c r="F45" s="267"/>
      <c r="G45" s="267"/>
      <c r="H45" s="267"/>
      <c r="I45" s="266" t="s">
        <v>14</v>
      </c>
      <c r="J45" s="268"/>
    </row>
    <row r="46" spans="1:21" ht="23.25" customHeight="1" x14ac:dyDescent="0.2">
      <c r="A46" s="234" t="s">
        <v>58</v>
      </c>
      <c r="B46" s="235"/>
      <c r="C46" s="235"/>
      <c r="D46" s="235"/>
      <c r="E46" s="235"/>
      <c r="F46" s="235"/>
      <c r="G46" s="235"/>
      <c r="H46" s="235"/>
      <c r="I46" s="236">
        <f>I54+I68+I70</f>
        <v>18665</v>
      </c>
      <c r="J46" s="237"/>
    </row>
    <row r="47" spans="1:21" ht="23.25" customHeight="1" x14ac:dyDescent="0.2">
      <c r="A47" s="238" t="s">
        <v>12</v>
      </c>
      <c r="B47" s="241" t="s">
        <v>0</v>
      </c>
      <c r="C47" s="242"/>
      <c r="D47" s="247" t="s">
        <v>118</v>
      </c>
      <c r="E47" s="248"/>
      <c r="F47" s="69"/>
      <c r="G47" s="69"/>
      <c r="H47" s="70"/>
      <c r="I47" s="249">
        <v>6852</v>
      </c>
      <c r="J47" s="250"/>
    </row>
    <row r="48" spans="1:21" ht="23.25" customHeight="1" x14ac:dyDescent="0.2">
      <c r="A48" s="239"/>
      <c r="B48" s="243"/>
      <c r="C48" s="244"/>
      <c r="D48" s="205" t="s">
        <v>119</v>
      </c>
      <c r="E48" s="206"/>
      <c r="F48" s="27"/>
      <c r="G48" s="27"/>
      <c r="H48" s="27"/>
      <c r="I48" s="221">
        <v>2913</v>
      </c>
      <c r="J48" s="222"/>
    </row>
    <row r="49" spans="1:21" ht="23.25" customHeight="1" x14ac:dyDescent="0.2">
      <c r="A49" s="239"/>
      <c r="B49" s="243"/>
      <c r="C49" s="244"/>
      <c r="D49" s="205" t="s">
        <v>120</v>
      </c>
      <c r="E49" s="206"/>
      <c r="F49" s="27"/>
      <c r="G49" s="27"/>
      <c r="H49" s="27"/>
      <c r="I49" s="221">
        <v>884</v>
      </c>
      <c r="J49" s="222"/>
    </row>
    <row r="50" spans="1:21" ht="23.25" customHeight="1" x14ac:dyDescent="0.2">
      <c r="A50" s="239"/>
      <c r="B50" s="243"/>
      <c r="C50" s="244"/>
      <c r="D50" s="205" t="s">
        <v>83</v>
      </c>
      <c r="E50" s="206"/>
      <c r="F50" s="27"/>
      <c r="G50" s="27"/>
      <c r="H50" s="27"/>
      <c r="I50" s="221">
        <v>1598</v>
      </c>
      <c r="J50" s="222"/>
    </row>
    <row r="51" spans="1:21" ht="23.25" customHeight="1" x14ac:dyDescent="0.2">
      <c r="A51" s="239"/>
      <c r="B51" s="243"/>
      <c r="C51" s="244"/>
      <c r="D51" s="205" t="s">
        <v>121</v>
      </c>
      <c r="E51" s="206"/>
      <c r="F51" s="27"/>
      <c r="G51" s="27"/>
      <c r="H51" s="27"/>
      <c r="I51" s="221">
        <v>1467</v>
      </c>
      <c r="J51" s="222"/>
    </row>
    <row r="52" spans="1:21" ht="23.25" customHeight="1" x14ac:dyDescent="0.2">
      <c r="A52" s="239"/>
      <c r="B52" s="243"/>
      <c r="C52" s="244"/>
      <c r="D52" s="205" t="s">
        <v>142</v>
      </c>
      <c r="E52" s="206"/>
      <c r="F52" s="27"/>
      <c r="G52" s="27"/>
      <c r="H52" s="28"/>
      <c r="I52" s="221">
        <v>288</v>
      </c>
      <c r="J52" s="222"/>
    </row>
    <row r="53" spans="1:21" ht="23.25" customHeight="1" x14ac:dyDescent="0.2">
      <c r="A53" s="239"/>
      <c r="B53" s="243"/>
      <c r="C53" s="244"/>
      <c r="D53" s="23"/>
      <c r="E53" s="24"/>
      <c r="F53" s="24"/>
      <c r="G53" s="24"/>
      <c r="H53" s="25"/>
      <c r="I53" s="251"/>
      <c r="J53" s="252"/>
    </row>
    <row r="54" spans="1:21" ht="23.25" customHeight="1" x14ac:dyDescent="0.2">
      <c r="A54" s="239"/>
      <c r="B54" s="245"/>
      <c r="C54" s="246"/>
      <c r="D54" s="253" t="s">
        <v>87</v>
      </c>
      <c r="E54" s="254"/>
      <c r="F54" s="254"/>
      <c r="G54" s="254"/>
      <c r="H54" s="255"/>
      <c r="I54" s="256">
        <f>SUM(I47:J53)</f>
        <v>14002</v>
      </c>
      <c r="J54" s="257"/>
      <c r="K54" s="1"/>
      <c r="L54" s="1"/>
    </row>
    <row r="55" spans="1:21" ht="23.25" customHeight="1" x14ac:dyDescent="0.2">
      <c r="A55" s="239"/>
      <c r="B55" s="258" t="s">
        <v>117</v>
      </c>
      <c r="C55" s="19" t="s">
        <v>88</v>
      </c>
      <c r="D55" s="202" t="s">
        <v>145</v>
      </c>
      <c r="E55" s="203"/>
      <c r="F55" s="203"/>
      <c r="G55" s="203"/>
      <c r="H55" s="204"/>
      <c r="I55" s="261">
        <v>3</v>
      </c>
      <c r="J55" s="262"/>
      <c r="K55" s="1"/>
      <c r="L55" s="1"/>
    </row>
    <row r="56" spans="1:21" ht="23.25" customHeight="1" x14ac:dyDescent="0.2">
      <c r="A56" s="239"/>
      <c r="B56" s="259"/>
      <c r="C56" s="22" t="s">
        <v>89</v>
      </c>
      <c r="D56" s="205" t="s">
        <v>146</v>
      </c>
      <c r="E56" s="206"/>
      <c r="F56" s="206"/>
      <c r="G56" s="206"/>
      <c r="H56" s="207"/>
      <c r="I56" s="221">
        <v>1050</v>
      </c>
      <c r="J56" s="222"/>
      <c r="K56" s="1"/>
      <c r="L56" s="1"/>
    </row>
    <row r="57" spans="1:21" ht="23.25" customHeight="1" x14ac:dyDescent="0.2">
      <c r="A57" s="239"/>
      <c r="B57" s="259"/>
      <c r="C57" s="22" t="s">
        <v>90</v>
      </c>
      <c r="D57" s="205" t="s">
        <v>147</v>
      </c>
      <c r="E57" s="206"/>
      <c r="F57" s="206"/>
      <c r="G57" s="206"/>
      <c r="H57" s="207"/>
      <c r="I57" s="221">
        <v>40</v>
      </c>
      <c r="J57" s="222"/>
    </row>
    <row r="58" spans="1:21" ht="23.25" customHeight="1" x14ac:dyDescent="0.2">
      <c r="A58" s="239"/>
      <c r="B58" s="259"/>
      <c r="C58" s="22" t="s">
        <v>19</v>
      </c>
      <c r="D58" s="205" t="s">
        <v>148</v>
      </c>
      <c r="E58" s="206"/>
      <c r="F58" s="206"/>
      <c r="G58" s="206"/>
      <c r="H58" s="207"/>
      <c r="I58" s="221">
        <v>1500</v>
      </c>
      <c r="J58" s="222"/>
    </row>
    <row r="59" spans="1:21" ht="23.25" customHeight="1" x14ac:dyDescent="0.2">
      <c r="A59" s="239"/>
      <c r="B59" s="259"/>
      <c r="C59" s="22" t="s">
        <v>16</v>
      </c>
      <c r="D59" s="205" t="s">
        <v>149</v>
      </c>
      <c r="E59" s="206"/>
      <c r="F59" s="206"/>
      <c r="G59" s="206"/>
      <c r="H59" s="207"/>
      <c r="I59" s="221">
        <v>55</v>
      </c>
      <c r="J59" s="222"/>
    </row>
    <row r="60" spans="1:21" ht="23.25" customHeight="1" x14ac:dyDescent="0.2">
      <c r="A60" s="239"/>
      <c r="B60" s="259"/>
      <c r="C60" s="22" t="s">
        <v>122</v>
      </c>
      <c r="D60" s="205" t="s">
        <v>150</v>
      </c>
      <c r="E60" s="206"/>
      <c r="F60" s="206"/>
      <c r="G60" s="206"/>
      <c r="H60" s="207"/>
      <c r="I60" s="221">
        <v>80</v>
      </c>
      <c r="J60" s="222"/>
      <c r="K60" s="1"/>
      <c r="L60" s="1"/>
    </row>
    <row r="61" spans="1:21" ht="23.25" customHeight="1" x14ac:dyDescent="0.2">
      <c r="A61" s="239"/>
      <c r="B61" s="259"/>
      <c r="C61" s="22" t="s">
        <v>17</v>
      </c>
      <c r="D61" s="205" t="s">
        <v>151</v>
      </c>
      <c r="E61" s="206"/>
      <c r="F61" s="206"/>
      <c r="G61" s="206"/>
      <c r="H61" s="207"/>
      <c r="I61" s="221">
        <v>493</v>
      </c>
      <c r="J61" s="222"/>
      <c r="K61" s="1"/>
      <c r="L61" s="1"/>
    </row>
    <row r="62" spans="1:21" ht="23.25" customHeight="1" x14ac:dyDescent="0.2">
      <c r="A62" s="239"/>
      <c r="B62" s="259"/>
      <c r="C62" s="22" t="s">
        <v>123</v>
      </c>
      <c r="D62" s="205" t="s">
        <v>152</v>
      </c>
      <c r="E62" s="206"/>
      <c r="F62" s="206"/>
      <c r="G62" s="206"/>
      <c r="H62" s="207"/>
      <c r="I62" s="221">
        <v>170</v>
      </c>
      <c r="J62" s="222"/>
      <c r="K62" s="1"/>
      <c r="L62" s="1"/>
    </row>
    <row r="63" spans="1:21" ht="23.25" customHeight="1" x14ac:dyDescent="0.2">
      <c r="A63" s="239"/>
      <c r="B63" s="259"/>
      <c r="C63" s="22" t="s">
        <v>21</v>
      </c>
      <c r="D63" s="205" t="s">
        <v>153</v>
      </c>
      <c r="E63" s="206"/>
      <c r="F63" s="206"/>
      <c r="G63" s="206"/>
      <c r="H63" s="207"/>
      <c r="I63" s="221">
        <v>580</v>
      </c>
      <c r="J63" s="222"/>
    </row>
    <row r="64" spans="1:21" ht="23.25" customHeight="1" x14ac:dyDescent="0.2">
      <c r="A64" s="239"/>
      <c r="B64" s="259"/>
      <c r="C64" s="22" t="s">
        <v>20</v>
      </c>
      <c r="D64" s="205" t="s">
        <v>154</v>
      </c>
      <c r="E64" s="206"/>
      <c r="F64" s="206"/>
      <c r="G64" s="206"/>
      <c r="H64" s="207"/>
      <c r="I64" s="221">
        <v>22</v>
      </c>
      <c r="J64" s="222"/>
      <c r="L64" s="214"/>
      <c r="M64" s="230"/>
      <c r="N64" s="230"/>
      <c r="O64" s="230"/>
      <c r="P64" s="230"/>
      <c r="Q64" s="230"/>
      <c r="R64" s="230"/>
      <c r="S64" s="230"/>
      <c r="T64" s="230"/>
      <c r="U64" s="230"/>
    </row>
    <row r="65" spans="1:21" ht="23.25" customHeight="1" x14ac:dyDescent="0.2">
      <c r="A65" s="239"/>
      <c r="B65" s="259"/>
      <c r="C65" s="22" t="s">
        <v>18</v>
      </c>
      <c r="D65" s="205" t="s">
        <v>155</v>
      </c>
      <c r="E65" s="206"/>
      <c r="F65" s="206"/>
      <c r="G65" s="206"/>
      <c r="H65" s="207"/>
      <c r="I65" s="221">
        <v>50</v>
      </c>
      <c r="J65" s="222"/>
      <c r="L65" s="214" t="s">
        <v>32</v>
      </c>
      <c r="M65" s="230"/>
      <c r="N65" s="230"/>
      <c r="O65" s="230"/>
      <c r="P65" s="230"/>
      <c r="Q65" s="230"/>
      <c r="R65" s="230"/>
      <c r="S65" s="230"/>
      <c r="T65" s="230"/>
      <c r="U65" s="230"/>
    </row>
    <row r="66" spans="1:21" ht="21" customHeight="1" x14ac:dyDescent="0.2">
      <c r="A66" s="239"/>
      <c r="B66" s="259"/>
      <c r="C66" s="22" t="s">
        <v>93</v>
      </c>
      <c r="D66" s="205" t="s">
        <v>156</v>
      </c>
      <c r="E66" s="206"/>
      <c r="F66" s="206"/>
      <c r="G66" s="206"/>
      <c r="H66" s="207"/>
      <c r="I66" s="221">
        <v>600</v>
      </c>
      <c r="J66" s="222"/>
      <c r="L66" s="214" t="s">
        <v>35</v>
      </c>
      <c r="M66" s="215"/>
      <c r="N66" s="215"/>
      <c r="O66" s="215"/>
      <c r="P66" s="215"/>
      <c r="Q66" s="215"/>
      <c r="R66" s="215"/>
      <c r="S66" s="215"/>
      <c r="T66" s="215"/>
      <c r="U66" s="215"/>
    </row>
    <row r="67" spans="1:21" ht="23.25" customHeight="1" x14ac:dyDescent="0.2">
      <c r="A67" s="239"/>
      <c r="B67" s="259"/>
      <c r="C67" s="84" t="s">
        <v>94</v>
      </c>
      <c r="D67" s="231" t="s">
        <v>157</v>
      </c>
      <c r="E67" s="232"/>
      <c r="F67" s="232"/>
      <c r="G67" s="232"/>
      <c r="H67" s="233"/>
      <c r="I67" s="223">
        <v>20</v>
      </c>
      <c r="J67" s="224"/>
      <c r="L67" s="214" t="s">
        <v>62</v>
      </c>
      <c r="M67" s="214"/>
      <c r="N67" s="214"/>
      <c r="O67" s="214"/>
      <c r="P67" s="214"/>
      <c r="Q67" s="214"/>
      <c r="R67" s="214"/>
      <c r="S67" s="214"/>
      <c r="T67" s="214"/>
      <c r="U67" s="214"/>
    </row>
    <row r="68" spans="1:21" ht="21" customHeight="1" x14ac:dyDescent="0.2">
      <c r="A68" s="239"/>
      <c r="B68" s="260"/>
      <c r="C68" s="225" t="s">
        <v>111</v>
      </c>
      <c r="D68" s="226"/>
      <c r="E68" s="226"/>
      <c r="F68" s="226"/>
      <c r="G68" s="226"/>
      <c r="H68" s="227"/>
      <c r="I68" s="228">
        <f>SUM(I55:J67)</f>
        <v>4663</v>
      </c>
      <c r="J68" s="229"/>
      <c r="L68" s="214"/>
      <c r="M68" s="214"/>
      <c r="N68" s="214"/>
      <c r="O68" s="214"/>
      <c r="P68" s="214"/>
      <c r="Q68" s="214"/>
      <c r="R68" s="214"/>
      <c r="S68" s="214"/>
      <c r="T68" s="214"/>
      <c r="U68" s="214"/>
    </row>
    <row r="69" spans="1:21" ht="23.25" customHeight="1" x14ac:dyDescent="0.2">
      <c r="A69" s="240"/>
      <c r="B69" s="210" t="s">
        <v>28</v>
      </c>
      <c r="C69" s="211"/>
      <c r="D69" s="94"/>
      <c r="E69" s="24"/>
      <c r="F69" s="24"/>
      <c r="G69" s="24"/>
      <c r="H69" s="25"/>
      <c r="I69" s="212">
        <v>0</v>
      </c>
      <c r="J69" s="213"/>
      <c r="L69" s="214" t="s">
        <v>63</v>
      </c>
      <c r="M69" s="215"/>
      <c r="N69" s="215"/>
      <c r="O69" s="215"/>
      <c r="P69" s="215"/>
      <c r="Q69" s="215"/>
      <c r="R69" s="215"/>
      <c r="S69" s="215"/>
      <c r="T69" s="215"/>
      <c r="U69" s="215"/>
    </row>
    <row r="70" spans="1:21" ht="23.25" customHeight="1" x14ac:dyDescent="0.2">
      <c r="A70" s="32" t="s">
        <v>59</v>
      </c>
      <c r="B70" s="33"/>
      <c r="C70" s="33"/>
      <c r="D70" s="33"/>
      <c r="E70" s="33"/>
      <c r="F70" s="33"/>
      <c r="G70" s="33"/>
      <c r="H70" s="33"/>
      <c r="I70" s="216">
        <v>0</v>
      </c>
      <c r="J70" s="217"/>
      <c r="L70" s="214" t="s">
        <v>36</v>
      </c>
      <c r="M70" s="215"/>
      <c r="N70" s="215"/>
      <c r="O70" s="215"/>
      <c r="P70" s="215"/>
      <c r="Q70" s="215"/>
      <c r="R70" s="215"/>
      <c r="S70" s="215"/>
      <c r="T70" s="215"/>
      <c r="U70" s="215"/>
    </row>
    <row r="71" spans="1:21" ht="23.25" customHeight="1" x14ac:dyDescent="0.2">
      <c r="A71" s="218" t="s">
        <v>15</v>
      </c>
      <c r="B71" s="34"/>
      <c r="C71" s="35"/>
      <c r="D71" s="36"/>
      <c r="E71" s="37"/>
      <c r="F71" s="38"/>
      <c r="G71" s="38"/>
      <c r="H71" s="39"/>
      <c r="I71" s="35"/>
      <c r="J71" s="40"/>
      <c r="L71" s="214" t="s">
        <v>38</v>
      </c>
      <c r="M71" s="214"/>
      <c r="N71" s="214"/>
      <c r="O71" s="214"/>
      <c r="P71" s="214"/>
      <c r="Q71" s="214"/>
      <c r="R71" s="214"/>
      <c r="S71" s="214"/>
      <c r="T71" s="214"/>
      <c r="U71" s="214"/>
    </row>
    <row r="72" spans="1:21" ht="23.25" customHeight="1" x14ac:dyDescent="0.2">
      <c r="A72" s="219"/>
      <c r="B72" s="41"/>
      <c r="C72" s="42"/>
      <c r="D72" s="43"/>
      <c r="E72" s="44"/>
      <c r="F72" s="45"/>
      <c r="G72" s="45"/>
      <c r="H72" s="46"/>
      <c r="I72" s="42"/>
      <c r="J72" s="47"/>
      <c r="L72" s="208" t="s">
        <v>75</v>
      </c>
      <c r="M72" s="208"/>
      <c r="N72" s="208"/>
      <c r="O72" s="208"/>
      <c r="P72" s="208"/>
      <c r="Q72" s="208"/>
      <c r="R72" s="208"/>
      <c r="S72" s="208"/>
      <c r="T72" s="208"/>
      <c r="U72" s="208"/>
    </row>
    <row r="73" spans="1:21" ht="23.25" customHeight="1" x14ac:dyDescent="0.2">
      <c r="A73" s="220"/>
      <c r="B73" s="48"/>
      <c r="C73" s="49"/>
      <c r="D73" s="50"/>
      <c r="E73" s="51"/>
      <c r="F73" s="52"/>
      <c r="G73" s="52"/>
      <c r="H73" s="53"/>
      <c r="I73" s="49"/>
      <c r="J73" s="54"/>
      <c r="L73" s="208"/>
      <c r="M73" s="208"/>
      <c r="N73" s="208"/>
      <c r="O73" s="208"/>
      <c r="P73" s="208"/>
      <c r="Q73" s="208"/>
      <c r="R73" s="208"/>
      <c r="S73" s="208"/>
      <c r="T73" s="208"/>
      <c r="U73" s="208"/>
    </row>
    <row r="74" spans="1:21" ht="23.25" customHeight="1" x14ac:dyDescent="0.2">
      <c r="L74" s="208" t="s">
        <v>73</v>
      </c>
      <c r="M74" s="208"/>
      <c r="N74" s="208"/>
      <c r="O74" s="208"/>
      <c r="P74" s="208"/>
      <c r="Q74" s="208"/>
      <c r="R74" s="208"/>
      <c r="S74" s="208"/>
      <c r="T74" s="208"/>
      <c r="U74" s="208"/>
    </row>
    <row r="75" spans="1:21" ht="23.25" customHeight="1" x14ac:dyDescent="0.2">
      <c r="L75" s="208"/>
      <c r="M75" s="208"/>
      <c r="N75" s="208"/>
      <c r="O75" s="208"/>
      <c r="P75" s="208"/>
      <c r="Q75" s="208"/>
      <c r="R75" s="208"/>
      <c r="S75" s="208"/>
      <c r="T75" s="208"/>
      <c r="U75" s="208"/>
    </row>
    <row r="76" spans="1:21" ht="23.25" customHeight="1" x14ac:dyDescent="0.2"/>
    <row r="77" spans="1:21" ht="23.25" customHeight="1" x14ac:dyDescent="0.2"/>
    <row r="78" spans="1:21" ht="23.25" customHeight="1" x14ac:dyDescent="0.2"/>
    <row r="83" spans="12:21" ht="21" customHeight="1" x14ac:dyDescent="0.2">
      <c r="L83" s="209"/>
      <c r="M83" s="209"/>
      <c r="N83" s="209"/>
      <c r="O83" s="209"/>
      <c r="P83" s="209"/>
      <c r="Q83" s="209"/>
      <c r="R83" s="209"/>
      <c r="S83" s="209"/>
      <c r="T83" s="209"/>
      <c r="U83" s="209"/>
    </row>
  </sheetData>
  <mergeCells count="193">
    <mergeCell ref="A11:A34"/>
    <mergeCell ref="O3:S3"/>
    <mergeCell ref="T3:U3"/>
    <mergeCell ref="A4:C4"/>
    <mergeCell ref="D4:H4"/>
    <mergeCell ref="I4:J4"/>
    <mergeCell ref="L4:S4"/>
    <mergeCell ref="T4:U4"/>
    <mergeCell ref="A1:J1"/>
    <mergeCell ref="A2:J2"/>
    <mergeCell ref="A3:C3"/>
    <mergeCell ref="D3:H3"/>
    <mergeCell ref="I3:J3"/>
    <mergeCell ref="L3:N3"/>
    <mergeCell ref="T8:U8"/>
    <mergeCell ref="A9:C9"/>
    <mergeCell ref="D9:H9"/>
    <mergeCell ref="I9:J9"/>
    <mergeCell ref="T9:U9"/>
    <mergeCell ref="A10:H10"/>
    <mergeCell ref="I10:J10"/>
    <mergeCell ref="T10:U10"/>
    <mergeCell ref="T5:U5"/>
    <mergeCell ref="D6:H6"/>
    <mergeCell ref="I6:J6"/>
    <mergeCell ref="O6:P6"/>
    <mergeCell ref="T6:U6"/>
    <mergeCell ref="O7:P7"/>
    <mergeCell ref="T7:U7"/>
    <mergeCell ref="A5:A6"/>
    <mergeCell ref="D5:H5"/>
    <mergeCell ref="I5:J5"/>
    <mergeCell ref="L5:L27"/>
    <mergeCell ref="M5:N12"/>
    <mergeCell ref="O5:P5"/>
    <mergeCell ref="A8:C8"/>
    <mergeCell ref="D8:H8"/>
    <mergeCell ref="I8:J8"/>
    <mergeCell ref="N15:O15"/>
    <mergeCell ref="B11:C18"/>
    <mergeCell ref="D11:F11"/>
    <mergeCell ref="I11:J11"/>
    <mergeCell ref="T11:U11"/>
    <mergeCell ref="D12:H12"/>
    <mergeCell ref="I12:J12"/>
    <mergeCell ref="R12:S12"/>
    <mergeCell ref="T12:U12"/>
    <mergeCell ref="D13:H13"/>
    <mergeCell ref="I13:J13"/>
    <mergeCell ref="B19:B33"/>
    <mergeCell ref="D19:H19"/>
    <mergeCell ref="I19:J19"/>
    <mergeCell ref="D20:H20"/>
    <mergeCell ref="I20:J20"/>
    <mergeCell ref="D21:H21"/>
    <mergeCell ref="I21:J21"/>
    <mergeCell ref="T15:U15"/>
    <mergeCell ref="D16:H16"/>
    <mergeCell ref="I16:J16"/>
    <mergeCell ref="N16:O16"/>
    <mergeCell ref="T16:U16"/>
    <mergeCell ref="D17:H17"/>
    <mergeCell ref="I17:J17"/>
    <mergeCell ref="N17:O17"/>
    <mergeCell ref="M13:M26"/>
    <mergeCell ref="N13:O13"/>
    <mergeCell ref="T13:U13"/>
    <mergeCell ref="D14:H14"/>
    <mergeCell ref="I14:J14"/>
    <mergeCell ref="N14:O14"/>
    <mergeCell ref="T14:U14"/>
    <mergeCell ref="D15:H15"/>
    <mergeCell ref="I15:J15"/>
    <mergeCell ref="D22:H22"/>
    <mergeCell ref="I22:J22"/>
    <mergeCell ref="D23:H23"/>
    <mergeCell ref="I23:J23"/>
    <mergeCell ref="D24:H24"/>
    <mergeCell ref="I24:J24"/>
    <mergeCell ref="D18:H18"/>
    <mergeCell ref="I18:J18"/>
    <mergeCell ref="N18:O18"/>
    <mergeCell ref="M27:N27"/>
    <mergeCell ref="T27:U27"/>
    <mergeCell ref="D28:H28"/>
    <mergeCell ref="I28:J28"/>
    <mergeCell ref="T28:U28"/>
    <mergeCell ref="D25:H25"/>
    <mergeCell ref="I25:J25"/>
    <mergeCell ref="D26:H26"/>
    <mergeCell ref="I26:J26"/>
    <mergeCell ref="N26:S26"/>
    <mergeCell ref="T26:U26"/>
    <mergeCell ref="D29:H29"/>
    <mergeCell ref="I29:J29"/>
    <mergeCell ref="L29:L31"/>
    <mergeCell ref="D30:H30"/>
    <mergeCell ref="I30:J30"/>
    <mergeCell ref="D31:H31"/>
    <mergeCell ref="I31:J31"/>
    <mergeCell ref="D27:H27"/>
    <mergeCell ref="I27:J27"/>
    <mergeCell ref="D34:E34"/>
    <mergeCell ref="F34:H34"/>
    <mergeCell ref="I34:J34"/>
    <mergeCell ref="L34:U34"/>
    <mergeCell ref="I35:J35"/>
    <mergeCell ref="L35:U35"/>
    <mergeCell ref="D32:H32"/>
    <mergeCell ref="I32:J32"/>
    <mergeCell ref="O32:S32"/>
    <mergeCell ref="T32:U32"/>
    <mergeCell ref="D33:H33"/>
    <mergeCell ref="I33:J33"/>
    <mergeCell ref="L39:U39"/>
    <mergeCell ref="L40:U40"/>
    <mergeCell ref="L41:U42"/>
    <mergeCell ref="L43:U44"/>
    <mergeCell ref="A45:C45"/>
    <mergeCell ref="D45:H45"/>
    <mergeCell ref="I45:J45"/>
    <mergeCell ref="A36:A38"/>
    <mergeCell ref="E36:F36"/>
    <mergeCell ref="I36:J36"/>
    <mergeCell ref="L36:U37"/>
    <mergeCell ref="B37:C37"/>
    <mergeCell ref="E37:F37"/>
    <mergeCell ref="I37:J37"/>
    <mergeCell ref="B38:C38"/>
    <mergeCell ref="E38:F38"/>
    <mergeCell ref="L38:U38"/>
    <mergeCell ref="D50:E50"/>
    <mergeCell ref="I50:J50"/>
    <mergeCell ref="D51:E51"/>
    <mergeCell ref="I51:J51"/>
    <mergeCell ref="D52:E52"/>
    <mergeCell ref="I52:J52"/>
    <mergeCell ref="A46:H46"/>
    <mergeCell ref="I46:J46"/>
    <mergeCell ref="A47:A69"/>
    <mergeCell ref="B47:C54"/>
    <mergeCell ref="D47:E47"/>
    <mergeCell ref="I47:J47"/>
    <mergeCell ref="D48:E48"/>
    <mergeCell ref="I48:J48"/>
    <mergeCell ref="D49:E49"/>
    <mergeCell ref="I49:J49"/>
    <mergeCell ref="I53:J53"/>
    <mergeCell ref="D54:H54"/>
    <mergeCell ref="I54:J54"/>
    <mergeCell ref="B55:B68"/>
    <mergeCell ref="I55:J55"/>
    <mergeCell ref="I56:J56"/>
    <mergeCell ref="I57:J57"/>
    <mergeCell ref="I58:J58"/>
    <mergeCell ref="I59:J59"/>
    <mergeCell ref="I60:J60"/>
    <mergeCell ref="I66:J66"/>
    <mergeCell ref="L66:U66"/>
    <mergeCell ref="I67:J67"/>
    <mergeCell ref="L67:U68"/>
    <mergeCell ref="C68:H68"/>
    <mergeCell ref="I68:J68"/>
    <mergeCell ref="I61:J61"/>
    <mergeCell ref="I62:J62"/>
    <mergeCell ref="I63:J63"/>
    <mergeCell ref="I64:J64"/>
    <mergeCell ref="L64:U64"/>
    <mergeCell ref="I65:J65"/>
    <mergeCell ref="L65:U65"/>
    <mergeCell ref="D64:H64"/>
    <mergeCell ref="D65:H65"/>
    <mergeCell ref="D66:H66"/>
    <mergeCell ref="D67:H67"/>
    <mergeCell ref="L74:U75"/>
    <mergeCell ref="L83:U83"/>
    <mergeCell ref="B69:C69"/>
    <mergeCell ref="I69:J69"/>
    <mergeCell ref="L69:U69"/>
    <mergeCell ref="I70:J70"/>
    <mergeCell ref="L70:U70"/>
    <mergeCell ref="A71:A73"/>
    <mergeCell ref="L71:U71"/>
    <mergeCell ref="L72:U73"/>
    <mergeCell ref="D55:H55"/>
    <mergeCell ref="D56:H56"/>
    <mergeCell ref="D57:H57"/>
    <mergeCell ref="D58:H58"/>
    <mergeCell ref="D59:H59"/>
    <mergeCell ref="D60:H60"/>
    <mergeCell ref="D61:H61"/>
    <mergeCell ref="D62:H62"/>
    <mergeCell ref="D63:H63"/>
  </mergeCells>
  <phoneticPr fontId="1"/>
  <printOptions horizontalCentered="1"/>
  <pageMargins left="0.78740157480314965" right="0.78740157480314965" top="0.82677165354330717" bottom="0.78740157480314965" header="0.51181102362204722" footer="0.51181102362204722"/>
  <pageSetup paperSize="9" scale="53" orientation="landscape" r:id="rId1"/>
  <headerFooter alignWithMargins="0"/>
  <rowBreaks count="1" manualBreakCount="1">
    <brk id="44"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61BA3-775C-4883-90D0-9ED8FE4BD2A6}">
  <dimension ref="A1:U83"/>
  <sheetViews>
    <sheetView view="pageBreakPreview" zoomScaleNormal="100" zoomScaleSheetLayoutView="100" workbookViewId="0">
      <selection activeCell="O20" sqref="O20"/>
    </sheetView>
  </sheetViews>
  <sheetFormatPr defaultColWidth="9" defaultRowHeight="21" customHeight="1" x14ac:dyDescent="0.2"/>
  <cols>
    <col min="1" max="1" width="3.33203125" style="110" customWidth="1"/>
    <col min="2" max="2" width="9" style="110"/>
    <col min="3" max="3" width="20.109375" style="110" customWidth="1"/>
    <col min="4" max="11" width="9" style="110"/>
    <col min="12" max="12" width="3.33203125" style="110" customWidth="1"/>
    <col min="13" max="13" width="10.44140625" style="110" customWidth="1"/>
    <col min="14" max="14" width="11.21875" style="110" customWidth="1"/>
    <col min="15" max="19" width="10" style="110" customWidth="1"/>
    <col min="20" max="16384" width="9" style="110"/>
  </cols>
  <sheetData>
    <row r="1" spans="1:21" ht="21" customHeight="1" x14ac:dyDescent="0.2">
      <c r="A1" s="323" t="s">
        <v>54</v>
      </c>
      <c r="B1" s="324"/>
      <c r="C1" s="324"/>
      <c r="D1" s="324"/>
      <c r="E1" s="324"/>
      <c r="F1" s="324"/>
      <c r="G1" s="324"/>
      <c r="H1" s="324"/>
      <c r="I1" s="324"/>
      <c r="J1" s="324"/>
    </row>
    <row r="2" spans="1:21" ht="21" customHeight="1" x14ac:dyDescent="0.2">
      <c r="A2" s="325" t="s">
        <v>170</v>
      </c>
      <c r="B2" s="325"/>
      <c r="C2" s="325"/>
      <c r="D2" s="325"/>
      <c r="E2" s="325"/>
      <c r="F2" s="325"/>
      <c r="G2" s="325"/>
      <c r="H2" s="325"/>
      <c r="I2" s="325"/>
      <c r="J2" s="325"/>
    </row>
    <row r="3" spans="1:21" ht="21" customHeight="1" x14ac:dyDescent="0.2">
      <c r="A3" s="326"/>
      <c r="B3" s="327"/>
      <c r="C3" s="327"/>
      <c r="D3" s="266" t="s">
        <v>7</v>
      </c>
      <c r="E3" s="267"/>
      <c r="F3" s="267"/>
      <c r="G3" s="267"/>
      <c r="H3" s="313"/>
      <c r="I3" s="266" t="s">
        <v>14</v>
      </c>
      <c r="J3" s="268"/>
      <c r="L3" s="328"/>
      <c r="M3" s="329"/>
      <c r="N3" s="330"/>
      <c r="O3" s="267" t="s">
        <v>22</v>
      </c>
      <c r="P3" s="267"/>
      <c r="Q3" s="267"/>
      <c r="R3" s="267"/>
      <c r="S3" s="313"/>
      <c r="T3" s="266" t="s">
        <v>14</v>
      </c>
      <c r="U3" s="314"/>
    </row>
    <row r="4" spans="1:21" ht="21" customHeight="1" x14ac:dyDescent="0.2">
      <c r="A4" s="315" t="s">
        <v>13</v>
      </c>
      <c r="B4" s="316"/>
      <c r="C4" s="317"/>
      <c r="D4" s="318"/>
      <c r="E4" s="316"/>
      <c r="F4" s="316"/>
      <c r="G4" s="316"/>
      <c r="H4" s="317"/>
      <c r="I4" s="319">
        <f>I5+I6</f>
        <v>67785</v>
      </c>
      <c r="J4" s="320"/>
      <c r="L4" s="234" t="s">
        <v>55</v>
      </c>
      <c r="M4" s="235"/>
      <c r="N4" s="235"/>
      <c r="O4" s="235"/>
      <c r="P4" s="235"/>
      <c r="Q4" s="235"/>
      <c r="R4" s="235"/>
      <c r="S4" s="235"/>
      <c r="T4" s="321">
        <f>T12+T26+T27+T28</f>
        <v>10709</v>
      </c>
      <c r="U4" s="322"/>
    </row>
    <row r="5" spans="1:21" ht="21" customHeight="1" x14ac:dyDescent="0.2">
      <c r="A5" s="258" t="s">
        <v>15</v>
      </c>
      <c r="B5" s="17" t="s">
        <v>56</v>
      </c>
      <c r="C5" s="18"/>
      <c r="D5" s="307"/>
      <c r="E5" s="307"/>
      <c r="F5" s="307"/>
      <c r="G5" s="307"/>
      <c r="H5" s="307"/>
      <c r="I5" s="305">
        <v>67665</v>
      </c>
      <c r="J5" s="306"/>
      <c r="L5" s="239" t="s">
        <v>12</v>
      </c>
      <c r="M5" s="243" t="s">
        <v>0</v>
      </c>
      <c r="N5" s="308"/>
      <c r="O5" s="202" t="s">
        <v>112</v>
      </c>
      <c r="P5" s="203"/>
      <c r="Q5" s="20"/>
      <c r="R5" s="20"/>
      <c r="S5" s="21"/>
      <c r="T5" s="261">
        <v>8961</v>
      </c>
      <c r="U5" s="262"/>
    </row>
    <row r="6" spans="1:21" ht="21" customHeight="1" x14ac:dyDescent="0.2">
      <c r="A6" s="260"/>
      <c r="B6" s="17" t="s">
        <v>53</v>
      </c>
      <c r="C6" s="18"/>
      <c r="D6" s="307" t="s">
        <v>80</v>
      </c>
      <c r="E6" s="307"/>
      <c r="F6" s="307"/>
      <c r="G6" s="307"/>
      <c r="H6" s="307"/>
      <c r="I6" s="305">
        <v>120</v>
      </c>
      <c r="J6" s="306"/>
      <c r="L6" s="239"/>
      <c r="M6" s="243"/>
      <c r="N6" s="308"/>
      <c r="O6" s="205" t="s">
        <v>84</v>
      </c>
      <c r="P6" s="206"/>
      <c r="Q6" s="27"/>
      <c r="R6" s="27"/>
      <c r="S6" s="28"/>
      <c r="T6" s="221">
        <v>1427</v>
      </c>
      <c r="U6" s="222"/>
    </row>
    <row r="7" spans="1:21" ht="21" customHeight="1" x14ac:dyDescent="0.2">
      <c r="L7" s="239"/>
      <c r="M7" s="243"/>
      <c r="N7" s="308"/>
      <c r="O7" s="205" t="s">
        <v>85</v>
      </c>
      <c r="P7" s="206"/>
      <c r="Q7" s="24"/>
      <c r="R7" s="24"/>
      <c r="S7" s="24"/>
      <c r="T7" s="221">
        <v>240</v>
      </c>
      <c r="U7" s="222"/>
    </row>
    <row r="8" spans="1:21" ht="21" customHeight="1" x14ac:dyDescent="0.2">
      <c r="A8" s="263"/>
      <c r="B8" s="264"/>
      <c r="C8" s="265"/>
      <c r="D8" s="266" t="s">
        <v>23</v>
      </c>
      <c r="E8" s="267"/>
      <c r="F8" s="267"/>
      <c r="G8" s="267"/>
      <c r="H8" s="267"/>
      <c r="I8" s="266" t="s">
        <v>14</v>
      </c>
      <c r="J8" s="268"/>
      <c r="L8" s="239"/>
      <c r="M8" s="243"/>
      <c r="N8" s="308"/>
      <c r="O8" s="26"/>
      <c r="P8" s="27"/>
      <c r="Q8" s="27"/>
      <c r="R8" s="27"/>
      <c r="S8" s="28"/>
      <c r="T8" s="221"/>
      <c r="U8" s="222"/>
    </row>
    <row r="9" spans="1:21" ht="21" customHeight="1" x14ac:dyDescent="0.2">
      <c r="A9" s="331" t="s">
        <v>31</v>
      </c>
      <c r="B9" s="332"/>
      <c r="C9" s="332"/>
      <c r="D9" s="307"/>
      <c r="E9" s="307"/>
      <c r="F9" s="307"/>
      <c r="G9" s="307"/>
      <c r="H9" s="307"/>
      <c r="I9" s="333">
        <f>I10+T4+T28+I46+I35</f>
        <v>67785</v>
      </c>
      <c r="J9" s="334"/>
      <c r="L9" s="239"/>
      <c r="M9" s="243"/>
      <c r="N9" s="308"/>
      <c r="O9" s="26"/>
      <c r="P9" s="27"/>
      <c r="Q9" s="27"/>
      <c r="R9" s="27"/>
      <c r="S9" s="28"/>
      <c r="T9" s="221"/>
      <c r="U9" s="222"/>
    </row>
    <row r="10" spans="1:21" ht="21" customHeight="1" x14ac:dyDescent="0.2">
      <c r="A10" s="234" t="s">
        <v>57</v>
      </c>
      <c r="B10" s="235"/>
      <c r="C10" s="235"/>
      <c r="D10" s="235"/>
      <c r="E10" s="235"/>
      <c r="F10" s="235"/>
      <c r="G10" s="235"/>
      <c r="H10" s="235"/>
      <c r="I10" s="335">
        <f>I18+I34+C34</f>
        <v>38256</v>
      </c>
      <c r="J10" s="336"/>
      <c r="L10" s="239"/>
      <c r="M10" s="243"/>
      <c r="N10" s="308"/>
      <c r="O10" s="26"/>
      <c r="P10" s="27"/>
      <c r="Q10" s="27"/>
      <c r="R10" s="27"/>
      <c r="S10" s="28"/>
      <c r="T10" s="221"/>
      <c r="U10" s="222"/>
    </row>
    <row r="11" spans="1:21" ht="21" customHeight="1" x14ac:dyDescent="0.2">
      <c r="A11" s="238" t="s">
        <v>12</v>
      </c>
      <c r="B11" s="241" t="s">
        <v>0</v>
      </c>
      <c r="C11" s="242"/>
      <c r="D11" s="247"/>
      <c r="E11" s="248"/>
      <c r="F11" s="248"/>
      <c r="G11" s="71"/>
      <c r="H11" s="72"/>
      <c r="I11" s="309"/>
      <c r="J11" s="310"/>
      <c r="L11" s="239"/>
      <c r="M11" s="243"/>
      <c r="N11" s="308"/>
      <c r="O11" s="29"/>
      <c r="P11" s="30"/>
      <c r="Q11" s="30"/>
      <c r="R11" s="30"/>
      <c r="S11" s="31"/>
      <c r="T11" s="212"/>
      <c r="U11" s="213"/>
    </row>
    <row r="12" spans="1:21" ht="21" customHeight="1" x14ac:dyDescent="0.2">
      <c r="A12" s="239"/>
      <c r="B12" s="243"/>
      <c r="C12" s="244"/>
      <c r="D12" s="205" t="s">
        <v>81</v>
      </c>
      <c r="E12" s="206"/>
      <c r="F12" s="206"/>
      <c r="G12" s="206"/>
      <c r="H12" s="207"/>
      <c r="I12" s="221">
        <v>12010</v>
      </c>
      <c r="J12" s="222"/>
      <c r="L12" s="239"/>
      <c r="M12" s="245"/>
      <c r="N12" s="246"/>
      <c r="O12" s="29"/>
      <c r="P12" s="30"/>
      <c r="Q12" s="30"/>
      <c r="R12" s="311" t="s">
        <v>87</v>
      </c>
      <c r="S12" s="312"/>
      <c r="T12" s="212">
        <f>T5+T6+T7</f>
        <v>10628</v>
      </c>
      <c r="U12" s="213"/>
    </row>
    <row r="13" spans="1:21" ht="21" customHeight="1" x14ac:dyDescent="0.2">
      <c r="A13" s="239"/>
      <c r="B13" s="243"/>
      <c r="C13" s="244"/>
      <c r="D13" s="205" t="s">
        <v>82</v>
      </c>
      <c r="E13" s="206"/>
      <c r="F13" s="206"/>
      <c r="G13" s="206"/>
      <c r="H13" s="207"/>
      <c r="I13" s="221">
        <v>7115</v>
      </c>
      <c r="J13" s="222"/>
      <c r="L13" s="239"/>
      <c r="M13" s="258" t="s">
        <v>110</v>
      </c>
      <c r="N13" s="303" t="s">
        <v>113</v>
      </c>
      <c r="O13" s="304"/>
      <c r="P13" s="20"/>
      <c r="Q13" s="20"/>
      <c r="R13" s="20"/>
      <c r="S13" s="21"/>
      <c r="T13" s="261">
        <v>11</v>
      </c>
      <c r="U13" s="262"/>
    </row>
    <row r="14" spans="1:21" ht="21" customHeight="1" x14ac:dyDescent="0.2">
      <c r="A14" s="239"/>
      <c r="B14" s="243"/>
      <c r="C14" s="244"/>
      <c r="D14" s="205" t="s">
        <v>83</v>
      </c>
      <c r="E14" s="206"/>
      <c r="F14" s="206"/>
      <c r="G14" s="206"/>
      <c r="H14" s="207"/>
      <c r="I14" s="221">
        <v>3540</v>
      </c>
      <c r="J14" s="222"/>
      <c r="L14" s="239"/>
      <c r="M14" s="259"/>
      <c r="N14" s="293" t="s">
        <v>114</v>
      </c>
      <c r="O14" s="294"/>
      <c r="P14" s="24"/>
      <c r="Q14" s="24"/>
      <c r="R14" s="24"/>
      <c r="S14" s="25"/>
      <c r="T14" s="221">
        <v>30</v>
      </c>
      <c r="U14" s="222"/>
    </row>
    <row r="15" spans="1:21" ht="21" customHeight="1" x14ac:dyDescent="0.2">
      <c r="A15" s="239"/>
      <c r="B15" s="243"/>
      <c r="C15" s="244"/>
      <c r="D15" s="205" t="s">
        <v>84</v>
      </c>
      <c r="E15" s="206"/>
      <c r="F15" s="206"/>
      <c r="G15" s="206"/>
      <c r="H15" s="207"/>
      <c r="I15" s="221">
        <v>3304</v>
      </c>
      <c r="J15" s="222"/>
      <c r="L15" s="239"/>
      <c r="M15" s="259"/>
      <c r="N15" s="293" t="s">
        <v>115</v>
      </c>
      <c r="O15" s="294"/>
      <c r="P15" s="27"/>
      <c r="Q15" s="27"/>
      <c r="R15" s="27"/>
      <c r="S15" s="28"/>
      <c r="T15" s="221">
        <v>30</v>
      </c>
      <c r="U15" s="222"/>
    </row>
    <row r="16" spans="1:21" ht="21" customHeight="1" x14ac:dyDescent="0.2">
      <c r="A16" s="239"/>
      <c r="B16" s="243"/>
      <c r="C16" s="244"/>
      <c r="D16" s="205" t="s">
        <v>85</v>
      </c>
      <c r="E16" s="206"/>
      <c r="F16" s="206"/>
      <c r="G16" s="206"/>
      <c r="H16" s="207"/>
      <c r="I16" s="221">
        <v>552</v>
      </c>
      <c r="J16" s="222"/>
      <c r="L16" s="239"/>
      <c r="M16" s="259"/>
      <c r="N16" s="293" t="s">
        <v>116</v>
      </c>
      <c r="O16" s="294"/>
      <c r="P16" s="24"/>
      <c r="Q16" s="24"/>
      <c r="R16" s="24"/>
      <c r="S16" s="25"/>
      <c r="T16" s="221">
        <v>10</v>
      </c>
      <c r="U16" s="222"/>
    </row>
    <row r="17" spans="1:21" ht="21" customHeight="1" x14ac:dyDescent="0.2">
      <c r="A17" s="239"/>
      <c r="B17" s="243"/>
      <c r="C17" s="244"/>
      <c r="D17" s="300" t="s">
        <v>86</v>
      </c>
      <c r="E17" s="301"/>
      <c r="F17" s="301"/>
      <c r="G17" s="301"/>
      <c r="H17" s="302"/>
      <c r="I17" s="251">
        <v>2491</v>
      </c>
      <c r="J17" s="252"/>
      <c r="L17" s="239"/>
      <c r="M17" s="259"/>
      <c r="N17" s="293"/>
      <c r="O17" s="294"/>
      <c r="P17" s="27"/>
      <c r="Q17" s="27"/>
      <c r="R17" s="27"/>
      <c r="S17" s="28"/>
      <c r="T17" s="78"/>
      <c r="U17" s="79"/>
    </row>
    <row r="18" spans="1:21" ht="21" customHeight="1" x14ac:dyDescent="0.2">
      <c r="A18" s="239"/>
      <c r="B18" s="245"/>
      <c r="C18" s="246"/>
      <c r="D18" s="253" t="s">
        <v>87</v>
      </c>
      <c r="E18" s="254"/>
      <c r="F18" s="254"/>
      <c r="G18" s="254"/>
      <c r="H18" s="255"/>
      <c r="I18" s="228">
        <f>SUM(I12:J17)</f>
        <v>29012</v>
      </c>
      <c r="J18" s="229"/>
      <c r="L18" s="239"/>
      <c r="M18" s="259"/>
      <c r="N18" s="293"/>
      <c r="O18" s="294"/>
      <c r="P18" s="24"/>
      <c r="Q18" s="24"/>
      <c r="R18" s="24"/>
      <c r="S18" s="25"/>
      <c r="T18" s="80"/>
      <c r="U18" s="81"/>
    </row>
    <row r="19" spans="1:21" ht="21" customHeight="1" x14ac:dyDescent="0.2">
      <c r="A19" s="239"/>
      <c r="B19" s="296" t="s">
        <v>72</v>
      </c>
      <c r="C19" s="105" t="s">
        <v>88</v>
      </c>
      <c r="D19" s="247" t="s">
        <v>143</v>
      </c>
      <c r="E19" s="248"/>
      <c r="F19" s="248"/>
      <c r="G19" s="248"/>
      <c r="H19" s="299"/>
      <c r="I19" s="249">
        <v>80</v>
      </c>
      <c r="J19" s="250"/>
      <c r="L19" s="239"/>
      <c r="M19" s="259"/>
      <c r="N19" s="76"/>
      <c r="O19" s="27"/>
      <c r="P19" s="27"/>
      <c r="Q19" s="27"/>
      <c r="R19" s="27"/>
      <c r="S19" s="28"/>
      <c r="T19" s="78"/>
      <c r="U19" s="79"/>
    </row>
    <row r="20" spans="1:21" ht="21" customHeight="1" x14ac:dyDescent="0.2">
      <c r="A20" s="239"/>
      <c r="B20" s="297"/>
      <c r="C20" s="101" t="s">
        <v>89</v>
      </c>
      <c r="D20" s="205" t="s">
        <v>98</v>
      </c>
      <c r="E20" s="206"/>
      <c r="F20" s="206"/>
      <c r="G20" s="206"/>
      <c r="H20" s="207"/>
      <c r="I20" s="221">
        <v>50</v>
      </c>
      <c r="J20" s="222"/>
      <c r="L20" s="239"/>
      <c r="M20" s="259"/>
      <c r="N20" s="76"/>
      <c r="O20" s="27"/>
      <c r="P20" s="27"/>
      <c r="Q20" s="27"/>
      <c r="R20" s="27"/>
      <c r="S20" s="28"/>
      <c r="T20" s="78"/>
      <c r="U20" s="79"/>
    </row>
    <row r="21" spans="1:21" ht="21" customHeight="1" x14ac:dyDescent="0.2">
      <c r="A21" s="239"/>
      <c r="B21" s="297"/>
      <c r="C21" s="101" t="s">
        <v>90</v>
      </c>
      <c r="D21" s="205" t="s">
        <v>99</v>
      </c>
      <c r="E21" s="206"/>
      <c r="F21" s="206"/>
      <c r="G21" s="206"/>
      <c r="H21" s="207"/>
      <c r="I21" s="221">
        <v>10</v>
      </c>
      <c r="J21" s="222"/>
      <c r="L21" s="239"/>
      <c r="M21" s="259"/>
      <c r="N21" s="76"/>
      <c r="O21" s="24"/>
      <c r="P21" s="24"/>
      <c r="Q21" s="24"/>
      <c r="R21" s="24"/>
      <c r="S21" s="25"/>
      <c r="T21" s="80"/>
      <c r="U21" s="81"/>
    </row>
    <row r="22" spans="1:21" ht="21" customHeight="1" x14ac:dyDescent="0.2">
      <c r="A22" s="239"/>
      <c r="B22" s="297"/>
      <c r="C22" s="101" t="s">
        <v>19</v>
      </c>
      <c r="D22" s="205" t="s">
        <v>100</v>
      </c>
      <c r="E22" s="206"/>
      <c r="F22" s="206"/>
      <c r="G22" s="206"/>
      <c r="H22" s="207"/>
      <c r="I22" s="221">
        <v>350</v>
      </c>
      <c r="J22" s="222"/>
      <c r="L22" s="239"/>
      <c r="M22" s="259"/>
      <c r="N22" s="76"/>
      <c r="O22" s="27"/>
      <c r="P22" s="27"/>
      <c r="Q22" s="27"/>
      <c r="R22" s="27"/>
      <c r="S22" s="28"/>
      <c r="T22" s="78"/>
      <c r="U22" s="79"/>
    </row>
    <row r="23" spans="1:21" ht="21" customHeight="1" x14ac:dyDescent="0.2">
      <c r="A23" s="239"/>
      <c r="B23" s="297"/>
      <c r="C23" s="101" t="s">
        <v>91</v>
      </c>
      <c r="D23" s="205" t="s">
        <v>101</v>
      </c>
      <c r="E23" s="206"/>
      <c r="F23" s="206"/>
      <c r="G23" s="206"/>
      <c r="H23" s="207"/>
      <c r="I23" s="221">
        <v>150</v>
      </c>
      <c r="J23" s="222"/>
      <c r="L23" s="239"/>
      <c r="M23" s="259"/>
      <c r="N23" s="76"/>
      <c r="O23" s="27"/>
      <c r="P23" s="27"/>
      <c r="Q23" s="27"/>
      <c r="R23" s="27"/>
      <c r="S23" s="28"/>
      <c r="T23" s="78"/>
      <c r="U23" s="79"/>
    </row>
    <row r="24" spans="1:21" ht="21" customHeight="1" x14ac:dyDescent="0.2">
      <c r="A24" s="239"/>
      <c r="B24" s="297"/>
      <c r="C24" s="101" t="s">
        <v>16</v>
      </c>
      <c r="D24" s="205" t="s">
        <v>102</v>
      </c>
      <c r="E24" s="206"/>
      <c r="F24" s="206"/>
      <c r="G24" s="206"/>
      <c r="H24" s="207"/>
      <c r="I24" s="221">
        <v>910</v>
      </c>
      <c r="J24" s="222"/>
      <c r="L24" s="239"/>
      <c r="M24" s="259"/>
      <c r="N24" s="76"/>
      <c r="O24" s="27"/>
      <c r="P24" s="27"/>
      <c r="Q24" s="27"/>
      <c r="R24" s="27"/>
      <c r="S24" s="28"/>
      <c r="T24" s="78"/>
      <c r="U24" s="79"/>
    </row>
    <row r="25" spans="1:21" ht="21" customHeight="1" x14ac:dyDescent="0.2">
      <c r="A25" s="239"/>
      <c r="B25" s="297"/>
      <c r="C25" s="101" t="s">
        <v>17</v>
      </c>
      <c r="D25" s="205" t="s">
        <v>103</v>
      </c>
      <c r="E25" s="206"/>
      <c r="F25" s="206"/>
      <c r="G25" s="206"/>
      <c r="H25" s="207"/>
      <c r="I25" s="221">
        <v>70</v>
      </c>
      <c r="J25" s="222"/>
      <c r="L25" s="239"/>
      <c r="M25" s="259"/>
      <c r="N25" s="77"/>
      <c r="O25" s="30"/>
      <c r="P25" s="30"/>
      <c r="Q25" s="30"/>
      <c r="R25" s="30"/>
      <c r="S25" s="31"/>
      <c r="T25" s="82"/>
      <c r="U25" s="83"/>
    </row>
    <row r="26" spans="1:21" ht="21" customHeight="1" x14ac:dyDescent="0.2">
      <c r="A26" s="239"/>
      <c r="B26" s="297"/>
      <c r="C26" s="101" t="s">
        <v>21</v>
      </c>
      <c r="D26" s="205" t="s">
        <v>104</v>
      </c>
      <c r="E26" s="206"/>
      <c r="F26" s="206"/>
      <c r="G26" s="206"/>
      <c r="H26" s="207"/>
      <c r="I26" s="221">
        <v>185</v>
      </c>
      <c r="J26" s="222"/>
      <c r="K26" s="1"/>
      <c r="L26" s="239"/>
      <c r="M26" s="260"/>
      <c r="N26" s="225" t="s">
        <v>111</v>
      </c>
      <c r="O26" s="226"/>
      <c r="P26" s="226"/>
      <c r="Q26" s="226"/>
      <c r="R26" s="226"/>
      <c r="S26" s="227"/>
      <c r="T26" s="228">
        <f>T13+T14+T15+T16</f>
        <v>81</v>
      </c>
      <c r="U26" s="229"/>
    </row>
    <row r="27" spans="1:21" ht="21" customHeight="1" x14ac:dyDescent="0.2">
      <c r="A27" s="239"/>
      <c r="B27" s="297"/>
      <c r="C27" s="101" t="s">
        <v>138</v>
      </c>
      <c r="D27" s="205" t="s">
        <v>139</v>
      </c>
      <c r="E27" s="206"/>
      <c r="F27" s="206"/>
      <c r="G27" s="206"/>
      <c r="H27" s="207"/>
      <c r="I27" s="221">
        <v>224</v>
      </c>
      <c r="J27" s="222"/>
      <c r="K27" s="1"/>
      <c r="L27" s="240"/>
      <c r="M27" s="210" t="s">
        <v>28</v>
      </c>
      <c r="N27" s="295"/>
      <c r="O27" s="23"/>
      <c r="P27" s="24"/>
      <c r="Q27" s="24"/>
      <c r="R27" s="24"/>
      <c r="S27" s="25"/>
      <c r="T27" s="228">
        <v>0</v>
      </c>
      <c r="U27" s="229"/>
    </row>
    <row r="28" spans="1:21" ht="21" customHeight="1" x14ac:dyDescent="0.2">
      <c r="A28" s="239"/>
      <c r="B28" s="297"/>
      <c r="C28" s="101" t="s">
        <v>20</v>
      </c>
      <c r="D28" s="205" t="s">
        <v>105</v>
      </c>
      <c r="E28" s="206"/>
      <c r="F28" s="206"/>
      <c r="G28" s="206"/>
      <c r="H28" s="207"/>
      <c r="I28" s="221">
        <v>90</v>
      </c>
      <c r="J28" s="222"/>
      <c r="L28" s="32" t="s">
        <v>60</v>
      </c>
      <c r="M28" s="33"/>
      <c r="N28" s="33"/>
      <c r="O28" s="33"/>
      <c r="P28" s="33"/>
      <c r="Q28" s="33"/>
      <c r="R28" s="33"/>
      <c r="S28" s="33"/>
      <c r="T28" s="216">
        <v>0</v>
      </c>
      <c r="U28" s="217"/>
    </row>
    <row r="29" spans="1:21" ht="23.25" customHeight="1" x14ac:dyDescent="0.2">
      <c r="A29" s="239"/>
      <c r="B29" s="297"/>
      <c r="C29" s="101" t="s">
        <v>92</v>
      </c>
      <c r="D29" s="205" t="s">
        <v>106</v>
      </c>
      <c r="E29" s="206"/>
      <c r="F29" s="206"/>
      <c r="G29" s="206"/>
      <c r="H29" s="207"/>
      <c r="I29" s="221">
        <v>3300</v>
      </c>
      <c r="J29" s="222"/>
      <c r="K29" s="1"/>
      <c r="L29" s="218" t="s">
        <v>15</v>
      </c>
      <c r="M29" s="34"/>
      <c r="N29" s="35"/>
      <c r="O29" s="36"/>
      <c r="P29" s="37"/>
      <c r="Q29" s="38"/>
      <c r="R29" s="38"/>
      <c r="S29" s="39"/>
      <c r="T29" s="35"/>
      <c r="U29" s="40"/>
    </row>
    <row r="30" spans="1:21" ht="23.25" customHeight="1" x14ac:dyDescent="0.2">
      <c r="A30" s="239"/>
      <c r="B30" s="297"/>
      <c r="C30" s="101" t="s">
        <v>93</v>
      </c>
      <c r="D30" s="205" t="s">
        <v>107</v>
      </c>
      <c r="E30" s="206"/>
      <c r="F30" s="206"/>
      <c r="G30" s="206"/>
      <c r="H30" s="207"/>
      <c r="I30" s="221">
        <v>1160</v>
      </c>
      <c r="J30" s="222"/>
      <c r="K30" s="1"/>
      <c r="L30" s="219"/>
      <c r="M30" s="41"/>
      <c r="N30" s="42"/>
      <c r="O30" s="43"/>
      <c r="P30" s="44"/>
      <c r="Q30" s="45"/>
      <c r="R30" s="45"/>
      <c r="S30" s="46"/>
      <c r="T30" s="42"/>
      <c r="U30" s="47"/>
    </row>
    <row r="31" spans="1:21" ht="23.25" customHeight="1" x14ac:dyDescent="0.2">
      <c r="A31" s="239"/>
      <c r="B31" s="297"/>
      <c r="C31" s="101" t="s">
        <v>28</v>
      </c>
      <c r="D31" s="205" t="s">
        <v>109</v>
      </c>
      <c r="E31" s="206"/>
      <c r="F31" s="206"/>
      <c r="G31" s="206"/>
      <c r="H31" s="207"/>
      <c r="I31" s="221">
        <v>1000</v>
      </c>
      <c r="J31" s="222"/>
      <c r="L31" s="220"/>
      <c r="M31" s="48"/>
      <c r="N31" s="49"/>
      <c r="O31" s="50"/>
      <c r="P31" s="51"/>
      <c r="Q31" s="52"/>
      <c r="R31" s="52"/>
      <c r="S31" s="53"/>
      <c r="T31" s="49"/>
      <c r="U31" s="54"/>
    </row>
    <row r="32" spans="1:21" ht="23.25" customHeight="1" x14ac:dyDescent="0.2">
      <c r="A32" s="239"/>
      <c r="B32" s="297"/>
      <c r="C32" s="101" t="s">
        <v>95</v>
      </c>
      <c r="D32" s="205" t="s">
        <v>144</v>
      </c>
      <c r="E32" s="206"/>
      <c r="F32" s="206"/>
      <c r="G32" s="206"/>
      <c r="H32" s="207"/>
      <c r="I32" s="221">
        <v>1600</v>
      </c>
      <c r="J32" s="222"/>
      <c r="L32" s="109"/>
      <c r="M32" s="109"/>
      <c r="N32" s="109"/>
      <c r="O32" s="287"/>
      <c r="P32" s="287"/>
      <c r="Q32" s="287"/>
      <c r="R32" s="287"/>
      <c r="S32" s="287"/>
      <c r="T32" s="287"/>
      <c r="U32" s="287"/>
    </row>
    <row r="33" spans="1:21" ht="23.25" customHeight="1" x14ac:dyDescent="0.2">
      <c r="A33" s="239"/>
      <c r="B33" s="298"/>
      <c r="C33" s="102" t="s">
        <v>94</v>
      </c>
      <c r="D33" s="288" t="s">
        <v>108</v>
      </c>
      <c r="E33" s="289"/>
      <c r="F33" s="289"/>
      <c r="G33" s="289"/>
      <c r="H33" s="290"/>
      <c r="I33" s="291">
        <v>65</v>
      </c>
      <c r="J33" s="292"/>
      <c r="L33" s="100"/>
      <c r="M33" s="100"/>
      <c r="N33" s="100"/>
      <c r="O33" s="100"/>
      <c r="P33" s="100"/>
      <c r="Q33" s="100"/>
      <c r="R33" s="100"/>
      <c r="S33" s="100"/>
      <c r="T33" s="100"/>
      <c r="U33" s="100"/>
    </row>
    <row r="34" spans="1:21" ht="23.25" customHeight="1" x14ac:dyDescent="0.2">
      <c r="A34" s="240"/>
      <c r="B34" s="93" t="s">
        <v>141</v>
      </c>
      <c r="C34" s="93">
        <v>0</v>
      </c>
      <c r="D34" s="283"/>
      <c r="E34" s="254"/>
      <c r="F34" s="254" t="s">
        <v>97</v>
      </c>
      <c r="G34" s="254"/>
      <c r="H34" s="254"/>
      <c r="I34" s="284">
        <f>SUM(I19:J33)+C34</f>
        <v>9244</v>
      </c>
      <c r="J34" s="229"/>
      <c r="L34" s="214" t="s">
        <v>32</v>
      </c>
      <c r="M34" s="230"/>
      <c r="N34" s="230"/>
      <c r="O34" s="230"/>
      <c r="P34" s="230"/>
      <c r="Q34" s="230"/>
      <c r="R34" s="230"/>
      <c r="S34" s="230"/>
      <c r="T34" s="230"/>
      <c r="U34" s="230"/>
    </row>
    <row r="35" spans="1:21" ht="23.25" customHeight="1" x14ac:dyDescent="0.2">
      <c r="A35" s="32" t="s">
        <v>61</v>
      </c>
      <c r="B35" s="33"/>
      <c r="C35" s="33"/>
      <c r="D35" s="33"/>
      <c r="E35" s="33"/>
      <c r="F35" s="33"/>
      <c r="G35" s="33"/>
      <c r="H35" s="33"/>
      <c r="I35" s="285">
        <f>D36+D38+D37+I36+I37</f>
        <v>155</v>
      </c>
      <c r="J35" s="286"/>
      <c r="L35" s="214" t="s">
        <v>35</v>
      </c>
      <c r="M35" s="215"/>
      <c r="N35" s="215"/>
      <c r="O35" s="215"/>
      <c r="P35" s="215"/>
      <c r="Q35" s="215"/>
      <c r="R35" s="215"/>
      <c r="S35" s="215"/>
      <c r="T35" s="215"/>
      <c r="U35" s="215"/>
    </row>
    <row r="36" spans="1:21" ht="23.25" customHeight="1" x14ac:dyDescent="0.2">
      <c r="A36" s="218" t="s">
        <v>15</v>
      </c>
      <c r="B36" s="95" t="s">
        <v>91</v>
      </c>
      <c r="C36" s="96"/>
      <c r="D36" s="92">
        <v>65</v>
      </c>
      <c r="E36" s="269" t="s">
        <v>96</v>
      </c>
      <c r="F36" s="270"/>
      <c r="G36" s="38"/>
      <c r="H36" s="73"/>
      <c r="I36" s="271">
        <v>50</v>
      </c>
      <c r="J36" s="272"/>
      <c r="L36" s="214" t="s">
        <v>62</v>
      </c>
      <c r="M36" s="214"/>
      <c r="N36" s="214"/>
      <c r="O36" s="214"/>
      <c r="P36" s="214"/>
      <c r="Q36" s="214"/>
      <c r="R36" s="214"/>
      <c r="S36" s="214"/>
      <c r="T36" s="214"/>
      <c r="U36" s="214"/>
    </row>
    <row r="37" spans="1:21" ht="23.25" customHeight="1" x14ac:dyDescent="0.2">
      <c r="A37" s="219"/>
      <c r="B37" s="273" t="s">
        <v>16</v>
      </c>
      <c r="C37" s="274"/>
      <c r="D37" s="104">
        <v>20</v>
      </c>
      <c r="E37" s="275" t="s">
        <v>94</v>
      </c>
      <c r="F37" s="276"/>
      <c r="G37" s="45"/>
      <c r="H37" s="74"/>
      <c r="I37" s="277">
        <v>20</v>
      </c>
      <c r="J37" s="278"/>
      <c r="L37" s="214"/>
      <c r="M37" s="214"/>
      <c r="N37" s="214"/>
      <c r="O37" s="214"/>
      <c r="P37" s="214"/>
      <c r="Q37" s="214"/>
      <c r="R37" s="214"/>
      <c r="S37" s="214"/>
      <c r="T37" s="214"/>
      <c r="U37" s="214"/>
    </row>
    <row r="38" spans="1:21" ht="23.25" customHeight="1" x14ac:dyDescent="0.2">
      <c r="A38" s="220"/>
      <c r="B38" s="279"/>
      <c r="C38" s="280"/>
      <c r="D38" s="103"/>
      <c r="E38" s="281"/>
      <c r="F38" s="282"/>
      <c r="G38" s="52"/>
      <c r="H38" s="75"/>
      <c r="I38" s="49"/>
      <c r="J38" s="54"/>
      <c r="L38" s="214" t="s">
        <v>63</v>
      </c>
      <c r="M38" s="215"/>
      <c r="N38" s="215"/>
      <c r="O38" s="215"/>
      <c r="P38" s="215"/>
      <c r="Q38" s="215"/>
      <c r="R38" s="215"/>
      <c r="S38" s="215"/>
      <c r="T38" s="215"/>
      <c r="U38" s="215"/>
    </row>
    <row r="39" spans="1:21" ht="23.25" customHeight="1" x14ac:dyDescent="0.2">
      <c r="L39" s="214" t="s">
        <v>36</v>
      </c>
      <c r="M39" s="215"/>
      <c r="N39" s="215"/>
      <c r="O39" s="215"/>
      <c r="P39" s="215"/>
      <c r="Q39" s="215"/>
      <c r="R39" s="215"/>
      <c r="S39" s="215"/>
      <c r="T39" s="215"/>
      <c r="U39" s="215"/>
    </row>
    <row r="40" spans="1:21" ht="23.25" customHeight="1" x14ac:dyDescent="0.2">
      <c r="L40" s="214" t="s">
        <v>38</v>
      </c>
      <c r="M40" s="214"/>
      <c r="N40" s="214"/>
      <c r="O40" s="214"/>
      <c r="P40" s="214"/>
      <c r="Q40" s="214"/>
      <c r="R40" s="214"/>
      <c r="S40" s="214"/>
      <c r="T40" s="214"/>
      <c r="U40" s="214"/>
    </row>
    <row r="41" spans="1:21" ht="23.25" customHeight="1" x14ac:dyDescent="0.2">
      <c r="L41" s="208" t="s">
        <v>75</v>
      </c>
      <c r="M41" s="208"/>
      <c r="N41" s="208"/>
      <c r="O41" s="208"/>
      <c r="P41" s="208"/>
      <c r="Q41" s="208"/>
      <c r="R41" s="208"/>
      <c r="S41" s="208"/>
      <c r="T41" s="208"/>
      <c r="U41" s="208"/>
    </row>
    <row r="42" spans="1:21" ht="19.8" customHeight="1" x14ac:dyDescent="0.2">
      <c r="L42" s="208"/>
      <c r="M42" s="208"/>
      <c r="N42" s="208"/>
      <c r="O42" s="208"/>
      <c r="P42" s="208"/>
      <c r="Q42" s="208"/>
      <c r="R42" s="208"/>
      <c r="S42" s="208"/>
      <c r="T42" s="208"/>
      <c r="U42" s="208"/>
    </row>
    <row r="43" spans="1:21" ht="1.2" hidden="1" customHeight="1" x14ac:dyDescent="0.2">
      <c r="L43" s="208"/>
      <c r="M43" s="208"/>
      <c r="N43" s="208"/>
      <c r="O43" s="208"/>
      <c r="P43" s="208"/>
      <c r="Q43" s="208"/>
      <c r="R43" s="208"/>
      <c r="S43" s="208"/>
      <c r="T43" s="208"/>
      <c r="U43" s="208"/>
    </row>
    <row r="44" spans="1:21" ht="0.6" hidden="1" customHeight="1" x14ac:dyDescent="0.2">
      <c r="L44" s="208"/>
      <c r="M44" s="208"/>
      <c r="N44" s="208"/>
      <c r="O44" s="208"/>
      <c r="P44" s="208"/>
      <c r="Q44" s="208"/>
      <c r="R44" s="208"/>
      <c r="S44" s="208"/>
      <c r="T44" s="208"/>
      <c r="U44" s="208"/>
    </row>
    <row r="45" spans="1:21" ht="23.25" customHeight="1" x14ac:dyDescent="0.2">
      <c r="A45" s="263"/>
      <c r="B45" s="264"/>
      <c r="C45" s="265"/>
      <c r="D45" s="266" t="s">
        <v>23</v>
      </c>
      <c r="E45" s="267"/>
      <c r="F45" s="267"/>
      <c r="G45" s="267"/>
      <c r="H45" s="267"/>
      <c r="I45" s="266" t="s">
        <v>14</v>
      </c>
      <c r="J45" s="268"/>
    </row>
    <row r="46" spans="1:21" ht="23.25" customHeight="1" x14ac:dyDescent="0.2">
      <c r="A46" s="234" t="s">
        <v>58</v>
      </c>
      <c r="B46" s="235"/>
      <c r="C46" s="235"/>
      <c r="D46" s="235"/>
      <c r="E46" s="235"/>
      <c r="F46" s="235"/>
      <c r="G46" s="235"/>
      <c r="H46" s="235"/>
      <c r="I46" s="236">
        <f>I54+I68+I70</f>
        <v>18665</v>
      </c>
      <c r="J46" s="237"/>
    </row>
    <row r="47" spans="1:21" ht="23.25" customHeight="1" x14ac:dyDescent="0.2">
      <c r="A47" s="238" t="s">
        <v>12</v>
      </c>
      <c r="B47" s="241" t="s">
        <v>0</v>
      </c>
      <c r="C47" s="242"/>
      <c r="D47" s="247" t="s">
        <v>118</v>
      </c>
      <c r="E47" s="248"/>
      <c r="F47" s="69"/>
      <c r="G47" s="69"/>
      <c r="H47" s="70"/>
      <c r="I47" s="249">
        <v>6852</v>
      </c>
      <c r="J47" s="250"/>
    </row>
    <row r="48" spans="1:21" ht="23.25" customHeight="1" x14ac:dyDescent="0.2">
      <c r="A48" s="239"/>
      <c r="B48" s="243"/>
      <c r="C48" s="244"/>
      <c r="D48" s="205" t="s">
        <v>119</v>
      </c>
      <c r="E48" s="206"/>
      <c r="F48" s="27"/>
      <c r="G48" s="27"/>
      <c r="H48" s="27"/>
      <c r="I48" s="221">
        <v>2913</v>
      </c>
      <c r="J48" s="222"/>
    </row>
    <row r="49" spans="1:21" ht="23.25" customHeight="1" x14ac:dyDescent="0.2">
      <c r="A49" s="239"/>
      <c r="B49" s="243"/>
      <c r="C49" s="244"/>
      <c r="D49" s="205" t="s">
        <v>120</v>
      </c>
      <c r="E49" s="206"/>
      <c r="F49" s="27"/>
      <c r="G49" s="27"/>
      <c r="H49" s="27"/>
      <c r="I49" s="221">
        <v>884</v>
      </c>
      <c r="J49" s="222"/>
    </row>
    <row r="50" spans="1:21" ht="23.25" customHeight="1" x14ac:dyDescent="0.2">
      <c r="A50" s="239"/>
      <c r="B50" s="243"/>
      <c r="C50" s="244"/>
      <c r="D50" s="205" t="s">
        <v>83</v>
      </c>
      <c r="E50" s="206"/>
      <c r="F50" s="27"/>
      <c r="G50" s="27"/>
      <c r="H50" s="27"/>
      <c r="I50" s="221">
        <v>1598</v>
      </c>
      <c r="J50" s="222"/>
    </row>
    <row r="51" spans="1:21" ht="23.25" customHeight="1" x14ac:dyDescent="0.2">
      <c r="A51" s="239"/>
      <c r="B51" s="243"/>
      <c r="C51" s="244"/>
      <c r="D51" s="205" t="s">
        <v>121</v>
      </c>
      <c r="E51" s="206"/>
      <c r="F51" s="27"/>
      <c r="G51" s="27"/>
      <c r="H51" s="27"/>
      <c r="I51" s="221">
        <v>1467</v>
      </c>
      <c r="J51" s="222"/>
    </row>
    <row r="52" spans="1:21" ht="23.25" customHeight="1" x14ac:dyDescent="0.2">
      <c r="A52" s="239"/>
      <c r="B52" s="243"/>
      <c r="C52" s="244"/>
      <c r="D52" s="205" t="s">
        <v>85</v>
      </c>
      <c r="E52" s="206"/>
      <c r="F52" s="27"/>
      <c r="G52" s="27"/>
      <c r="H52" s="28"/>
      <c r="I52" s="221">
        <v>288</v>
      </c>
      <c r="J52" s="222"/>
    </row>
    <row r="53" spans="1:21" ht="23.25" customHeight="1" x14ac:dyDescent="0.2">
      <c r="A53" s="239"/>
      <c r="B53" s="243"/>
      <c r="C53" s="244"/>
      <c r="D53" s="23"/>
      <c r="E53" s="24"/>
      <c r="F53" s="24"/>
      <c r="G53" s="24"/>
      <c r="H53" s="25"/>
      <c r="I53" s="251"/>
      <c r="J53" s="252"/>
    </row>
    <row r="54" spans="1:21" ht="23.25" customHeight="1" x14ac:dyDescent="0.2">
      <c r="A54" s="239"/>
      <c r="B54" s="245"/>
      <c r="C54" s="246"/>
      <c r="D54" s="253" t="s">
        <v>87</v>
      </c>
      <c r="E54" s="254"/>
      <c r="F54" s="254"/>
      <c r="G54" s="254"/>
      <c r="H54" s="255"/>
      <c r="I54" s="256">
        <f>SUM(I47:J53)</f>
        <v>14002</v>
      </c>
      <c r="J54" s="257"/>
      <c r="K54" s="1"/>
      <c r="L54" s="1"/>
    </row>
    <row r="55" spans="1:21" ht="23.25" customHeight="1" x14ac:dyDescent="0.2">
      <c r="A55" s="239"/>
      <c r="B55" s="258" t="s">
        <v>117</v>
      </c>
      <c r="C55" s="19" t="s">
        <v>88</v>
      </c>
      <c r="D55" s="202" t="s">
        <v>145</v>
      </c>
      <c r="E55" s="203"/>
      <c r="F55" s="203"/>
      <c r="G55" s="203"/>
      <c r="H55" s="204"/>
      <c r="I55" s="261">
        <v>3</v>
      </c>
      <c r="J55" s="262"/>
      <c r="K55" s="1"/>
      <c r="L55" s="1"/>
    </row>
    <row r="56" spans="1:21" ht="23.25" customHeight="1" x14ac:dyDescent="0.2">
      <c r="A56" s="239"/>
      <c r="B56" s="259"/>
      <c r="C56" s="22" t="s">
        <v>89</v>
      </c>
      <c r="D56" s="205" t="s">
        <v>146</v>
      </c>
      <c r="E56" s="206"/>
      <c r="F56" s="206"/>
      <c r="G56" s="206"/>
      <c r="H56" s="207"/>
      <c r="I56" s="221">
        <v>1050</v>
      </c>
      <c r="J56" s="222"/>
      <c r="K56" s="1"/>
      <c r="L56" s="1"/>
    </row>
    <row r="57" spans="1:21" ht="23.25" customHeight="1" x14ac:dyDescent="0.2">
      <c r="A57" s="239"/>
      <c r="B57" s="259"/>
      <c r="C57" s="22" t="s">
        <v>90</v>
      </c>
      <c r="D57" s="205" t="s">
        <v>147</v>
      </c>
      <c r="E57" s="206"/>
      <c r="F57" s="206"/>
      <c r="G57" s="206"/>
      <c r="H57" s="207"/>
      <c r="I57" s="221">
        <v>40</v>
      </c>
      <c r="J57" s="222"/>
    </row>
    <row r="58" spans="1:21" ht="23.25" customHeight="1" x14ac:dyDescent="0.2">
      <c r="A58" s="239"/>
      <c r="B58" s="259"/>
      <c r="C58" s="22" t="s">
        <v>19</v>
      </c>
      <c r="D58" s="205" t="s">
        <v>148</v>
      </c>
      <c r="E58" s="206"/>
      <c r="F58" s="206"/>
      <c r="G58" s="206"/>
      <c r="H58" s="207"/>
      <c r="I58" s="221">
        <v>1500</v>
      </c>
      <c r="J58" s="222"/>
    </row>
    <row r="59" spans="1:21" ht="23.25" customHeight="1" x14ac:dyDescent="0.2">
      <c r="A59" s="239"/>
      <c r="B59" s="259"/>
      <c r="C59" s="22" t="s">
        <v>16</v>
      </c>
      <c r="D59" s="205" t="s">
        <v>149</v>
      </c>
      <c r="E59" s="206"/>
      <c r="F59" s="206"/>
      <c r="G59" s="206"/>
      <c r="H59" s="207"/>
      <c r="I59" s="221">
        <v>55</v>
      </c>
      <c r="J59" s="222"/>
    </row>
    <row r="60" spans="1:21" ht="23.25" customHeight="1" x14ac:dyDescent="0.2">
      <c r="A60" s="239"/>
      <c r="B60" s="259"/>
      <c r="C60" s="22" t="s">
        <v>122</v>
      </c>
      <c r="D60" s="205" t="s">
        <v>150</v>
      </c>
      <c r="E60" s="206"/>
      <c r="F60" s="206"/>
      <c r="G60" s="206"/>
      <c r="H60" s="207"/>
      <c r="I60" s="221">
        <v>80</v>
      </c>
      <c r="J60" s="222"/>
      <c r="K60" s="1"/>
      <c r="L60" s="1"/>
    </row>
    <row r="61" spans="1:21" ht="23.25" customHeight="1" x14ac:dyDescent="0.2">
      <c r="A61" s="239"/>
      <c r="B61" s="259"/>
      <c r="C61" s="22" t="s">
        <v>17</v>
      </c>
      <c r="D61" s="205" t="s">
        <v>151</v>
      </c>
      <c r="E61" s="206"/>
      <c r="F61" s="206"/>
      <c r="G61" s="206"/>
      <c r="H61" s="207"/>
      <c r="I61" s="221">
        <v>493</v>
      </c>
      <c r="J61" s="222"/>
      <c r="K61" s="1"/>
      <c r="L61" s="1"/>
    </row>
    <row r="62" spans="1:21" ht="23.25" customHeight="1" x14ac:dyDescent="0.2">
      <c r="A62" s="239"/>
      <c r="B62" s="259"/>
      <c r="C62" s="22" t="s">
        <v>123</v>
      </c>
      <c r="D62" s="205" t="s">
        <v>152</v>
      </c>
      <c r="E62" s="206"/>
      <c r="F62" s="206"/>
      <c r="G62" s="206"/>
      <c r="H62" s="207"/>
      <c r="I62" s="221">
        <v>170</v>
      </c>
      <c r="J62" s="222"/>
      <c r="K62" s="1"/>
      <c r="L62" s="1"/>
    </row>
    <row r="63" spans="1:21" ht="23.25" customHeight="1" x14ac:dyDescent="0.2">
      <c r="A63" s="239"/>
      <c r="B63" s="259"/>
      <c r="C63" s="22" t="s">
        <v>21</v>
      </c>
      <c r="D63" s="205" t="s">
        <v>153</v>
      </c>
      <c r="E63" s="206"/>
      <c r="F63" s="206"/>
      <c r="G63" s="206"/>
      <c r="H63" s="207"/>
      <c r="I63" s="221">
        <v>580</v>
      </c>
      <c r="J63" s="222"/>
    </row>
    <row r="64" spans="1:21" ht="23.25" customHeight="1" x14ac:dyDescent="0.2">
      <c r="A64" s="239"/>
      <c r="B64" s="259"/>
      <c r="C64" s="22" t="s">
        <v>20</v>
      </c>
      <c r="D64" s="205" t="s">
        <v>105</v>
      </c>
      <c r="E64" s="206"/>
      <c r="F64" s="206"/>
      <c r="G64" s="206"/>
      <c r="H64" s="207"/>
      <c r="I64" s="221">
        <v>22</v>
      </c>
      <c r="J64" s="222"/>
      <c r="L64" s="214"/>
      <c r="M64" s="230"/>
      <c r="N64" s="230"/>
      <c r="O64" s="230"/>
      <c r="P64" s="230"/>
      <c r="Q64" s="230"/>
      <c r="R64" s="230"/>
      <c r="S64" s="230"/>
      <c r="T64" s="230"/>
      <c r="U64" s="230"/>
    </row>
    <row r="65" spans="1:21" ht="23.25" customHeight="1" x14ac:dyDescent="0.2">
      <c r="A65" s="239"/>
      <c r="B65" s="259"/>
      <c r="C65" s="22" t="s">
        <v>18</v>
      </c>
      <c r="D65" s="205" t="s">
        <v>155</v>
      </c>
      <c r="E65" s="206"/>
      <c r="F65" s="206"/>
      <c r="G65" s="206"/>
      <c r="H65" s="207"/>
      <c r="I65" s="221">
        <v>50</v>
      </c>
      <c r="J65" s="222"/>
      <c r="L65" s="214" t="s">
        <v>32</v>
      </c>
      <c r="M65" s="230"/>
      <c r="N65" s="230"/>
      <c r="O65" s="230"/>
      <c r="P65" s="230"/>
      <c r="Q65" s="230"/>
      <c r="R65" s="230"/>
      <c r="S65" s="230"/>
      <c r="T65" s="230"/>
      <c r="U65" s="230"/>
    </row>
    <row r="66" spans="1:21" ht="21" customHeight="1" x14ac:dyDescent="0.2">
      <c r="A66" s="239"/>
      <c r="B66" s="259"/>
      <c r="C66" s="22" t="s">
        <v>93</v>
      </c>
      <c r="D66" s="205" t="s">
        <v>156</v>
      </c>
      <c r="E66" s="206"/>
      <c r="F66" s="206"/>
      <c r="G66" s="206"/>
      <c r="H66" s="207"/>
      <c r="I66" s="221">
        <v>600</v>
      </c>
      <c r="J66" s="222"/>
      <c r="L66" s="214" t="s">
        <v>35</v>
      </c>
      <c r="M66" s="215"/>
      <c r="N66" s="215"/>
      <c r="O66" s="215"/>
      <c r="P66" s="215"/>
      <c r="Q66" s="215"/>
      <c r="R66" s="215"/>
      <c r="S66" s="215"/>
      <c r="T66" s="215"/>
      <c r="U66" s="215"/>
    </row>
    <row r="67" spans="1:21" ht="23.25" customHeight="1" x14ac:dyDescent="0.2">
      <c r="A67" s="239"/>
      <c r="B67" s="259"/>
      <c r="C67" s="84" t="s">
        <v>94</v>
      </c>
      <c r="D67" s="231" t="s">
        <v>157</v>
      </c>
      <c r="E67" s="232"/>
      <c r="F67" s="232"/>
      <c r="G67" s="232"/>
      <c r="H67" s="233"/>
      <c r="I67" s="223">
        <v>20</v>
      </c>
      <c r="J67" s="224"/>
      <c r="L67" s="214" t="s">
        <v>62</v>
      </c>
      <c r="M67" s="214"/>
      <c r="N67" s="214"/>
      <c r="O67" s="214"/>
      <c r="P67" s="214"/>
      <c r="Q67" s="214"/>
      <c r="R67" s="214"/>
      <c r="S67" s="214"/>
      <c r="T67" s="214"/>
      <c r="U67" s="214"/>
    </row>
    <row r="68" spans="1:21" ht="21" customHeight="1" x14ac:dyDescent="0.2">
      <c r="A68" s="239"/>
      <c r="B68" s="260"/>
      <c r="C68" s="225" t="s">
        <v>111</v>
      </c>
      <c r="D68" s="226"/>
      <c r="E68" s="226"/>
      <c r="F68" s="226"/>
      <c r="G68" s="226"/>
      <c r="H68" s="227"/>
      <c r="I68" s="228">
        <f>SUM(I55:J67)</f>
        <v>4663</v>
      </c>
      <c r="J68" s="229"/>
      <c r="L68" s="214"/>
      <c r="M68" s="214"/>
      <c r="N68" s="214"/>
      <c r="O68" s="214"/>
      <c r="P68" s="214"/>
      <c r="Q68" s="214"/>
      <c r="R68" s="214"/>
      <c r="S68" s="214"/>
      <c r="T68" s="214"/>
      <c r="U68" s="214"/>
    </row>
    <row r="69" spans="1:21" ht="23.25" customHeight="1" x14ac:dyDescent="0.2">
      <c r="A69" s="240"/>
      <c r="B69" s="210" t="s">
        <v>28</v>
      </c>
      <c r="C69" s="211"/>
      <c r="D69" s="94"/>
      <c r="E69" s="24"/>
      <c r="F69" s="24"/>
      <c r="G69" s="24"/>
      <c r="H69" s="25"/>
      <c r="I69" s="212">
        <v>0</v>
      </c>
      <c r="J69" s="213"/>
      <c r="L69" s="214" t="s">
        <v>63</v>
      </c>
      <c r="M69" s="215"/>
      <c r="N69" s="215"/>
      <c r="O69" s="215"/>
      <c r="P69" s="215"/>
      <c r="Q69" s="215"/>
      <c r="R69" s="215"/>
      <c r="S69" s="215"/>
      <c r="T69" s="215"/>
      <c r="U69" s="215"/>
    </row>
    <row r="70" spans="1:21" ht="23.25" customHeight="1" x14ac:dyDescent="0.2">
      <c r="A70" s="32" t="s">
        <v>59</v>
      </c>
      <c r="B70" s="33"/>
      <c r="C70" s="33"/>
      <c r="D70" s="33"/>
      <c r="E70" s="33"/>
      <c r="F70" s="33"/>
      <c r="G70" s="33"/>
      <c r="H70" s="33"/>
      <c r="I70" s="216">
        <v>0</v>
      </c>
      <c r="J70" s="217"/>
      <c r="L70" s="214" t="s">
        <v>36</v>
      </c>
      <c r="M70" s="215"/>
      <c r="N70" s="215"/>
      <c r="O70" s="215"/>
      <c r="P70" s="215"/>
      <c r="Q70" s="215"/>
      <c r="R70" s="215"/>
      <c r="S70" s="215"/>
      <c r="T70" s="215"/>
      <c r="U70" s="215"/>
    </row>
    <row r="71" spans="1:21" ht="23.25" customHeight="1" x14ac:dyDescent="0.2">
      <c r="A71" s="218" t="s">
        <v>15</v>
      </c>
      <c r="B71" s="34"/>
      <c r="C71" s="35"/>
      <c r="D71" s="36"/>
      <c r="E71" s="37"/>
      <c r="F71" s="38"/>
      <c r="G71" s="38"/>
      <c r="H71" s="39"/>
      <c r="I71" s="35"/>
      <c r="J71" s="40"/>
      <c r="L71" s="214" t="s">
        <v>38</v>
      </c>
      <c r="M71" s="214"/>
      <c r="N71" s="214"/>
      <c r="O71" s="214"/>
      <c r="P71" s="214"/>
      <c r="Q71" s="214"/>
      <c r="R71" s="214"/>
      <c r="S71" s="214"/>
      <c r="T71" s="214"/>
      <c r="U71" s="214"/>
    </row>
    <row r="72" spans="1:21" ht="23.25" customHeight="1" x14ac:dyDescent="0.2">
      <c r="A72" s="219"/>
      <c r="B72" s="41"/>
      <c r="C72" s="42"/>
      <c r="D72" s="43"/>
      <c r="E72" s="44"/>
      <c r="F72" s="45"/>
      <c r="G72" s="45"/>
      <c r="H72" s="46"/>
      <c r="I72" s="42"/>
      <c r="J72" s="47"/>
      <c r="L72" s="208" t="s">
        <v>75</v>
      </c>
      <c r="M72" s="208"/>
      <c r="N72" s="208"/>
      <c r="O72" s="208"/>
      <c r="P72" s="208"/>
      <c r="Q72" s="208"/>
      <c r="R72" s="208"/>
      <c r="S72" s="208"/>
      <c r="T72" s="208"/>
      <c r="U72" s="208"/>
    </row>
    <row r="73" spans="1:21" ht="23.25" customHeight="1" x14ac:dyDescent="0.2">
      <c r="A73" s="220"/>
      <c r="B73" s="48"/>
      <c r="C73" s="49"/>
      <c r="D73" s="50"/>
      <c r="E73" s="51"/>
      <c r="F73" s="52"/>
      <c r="G73" s="52"/>
      <c r="H73" s="53"/>
      <c r="I73" s="49"/>
      <c r="J73" s="54"/>
      <c r="L73" s="208"/>
      <c r="M73" s="208"/>
      <c r="N73" s="208"/>
      <c r="O73" s="208"/>
      <c r="P73" s="208"/>
      <c r="Q73" s="208"/>
      <c r="R73" s="208"/>
      <c r="S73" s="208"/>
      <c r="T73" s="208"/>
      <c r="U73" s="208"/>
    </row>
    <row r="74" spans="1:21" ht="23.25" customHeight="1" x14ac:dyDescent="0.2">
      <c r="L74" s="208" t="s">
        <v>73</v>
      </c>
      <c r="M74" s="208"/>
      <c r="N74" s="208"/>
      <c r="O74" s="208"/>
      <c r="P74" s="208"/>
      <c r="Q74" s="208"/>
      <c r="R74" s="208"/>
      <c r="S74" s="208"/>
      <c r="T74" s="208"/>
      <c r="U74" s="208"/>
    </row>
    <row r="75" spans="1:21" ht="23.25" customHeight="1" x14ac:dyDescent="0.2">
      <c r="L75" s="208"/>
      <c r="M75" s="208"/>
      <c r="N75" s="208"/>
      <c r="O75" s="208"/>
      <c r="P75" s="208"/>
      <c r="Q75" s="208"/>
      <c r="R75" s="208"/>
      <c r="S75" s="208"/>
      <c r="T75" s="208"/>
      <c r="U75" s="208"/>
    </row>
    <row r="76" spans="1:21" ht="23.25" customHeight="1" x14ac:dyDescent="0.2"/>
    <row r="77" spans="1:21" ht="23.25" customHeight="1" x14ac:dyDescent="0.2"/>
    <row r="78" spans="1:21" ht="23.25" customHeight="1" x14ac:dyDescent="0.2"/>
    <row r="83" spans="12:21" ht="21" customHeight="1" x14ac:dyDescent="0.2">
      <c r="L83" s="209"/>
      <c r="M83" s="209"/>
      <c r="N83" s="209"/>
      <c r="O83" s="209"/>
      <c r="P83" s="209"/>
      <c r="Q83" s="209"/>
      <c r="R83" s="209"/>
      <c r="S83" s="209"/>
      <c r="T83" s="209"/>
      <c r="U83" s="209"/>
    </row>
  </sheetData>
  <mergeCells count="193">
    <mergeCell ref="A11:A34"/>
    <mergeCell ref="O3:S3"/>
    <mergeCell ref="T3:U3"/>
    <mergeCell ref="A4:C4"/>
    <mergeCell ref="D4:H4"/>
    <mergeCell ref="I4:J4"/>
    <mergeCell ref="L4:S4"/>
    <mergeCell ref="T4:U4"/>
    <mergeCell ref="A1:J1"/>
    <mergeCell ref="A2:J2"/>
    <mergeCell ref="A3:C3"/>
    <mergeCell ref="D3:H3"/>
    <mergeCell ref="I3:J3"/>
    <mergeCell ref="L3:N3"/>
    <mergeCell ref="T8:U8"/>
    <mergeCell ref="A9:C9"/>
    <mergeCell ref="D9:H9"/>
    <mergeCell ref="I9:J9"/>
    <mergeCell ref="T9:U9"/>
    <mergeCell ref="A10:H10"/>
    <mergeCell ref="I10:J10"/>
    <mergeCell ref="T10:U10"/>
    <mergeCell ref="T5:U5"/>
    <mergeCell ref="D6:H6"/>
    <mergeCell ref="I6:J6"/>
    <mergeCell ref="O6:P6"/>
    <mergeCell ref="T6:U6"/>
    <mergeCell ref="O7:P7"/>
    <mergeCell ref="T7:U7"/>
    <mergeCell ref="A5:A6"/>
    <mergeCell ref="D5:H5"/>
    <mergeCell ref="I5:J5"/>
    <mergeCell ref="L5:L27"/>
    <mergeCell ref="M5:N12"/>
    <mergeCell ref="O5:P5"/>
    <mergeCell ref="A8:C8"/>
    <mergeCell ref="D8:H8"/>
    <mergeCell ref="I8:J8"/>
    <mergeCell ref="N15:O15"/>
    <mergeCell ref="B11:C18"/>
    <mergeCell ref="D11:F11"/>
    <mergeCell ref="I11:J11"/>
    <mergeCell ref="T11:U11"/>
    <mergeCell ref="D12:H12"/>
    <mergeCell ref="I12:J12"/>
    <mergeCell ref="R12:S12"/>
    <mergeCell ref="T12:U12"/>
    <mergeCell ref="D13:H13"/>
    <mergeCell ref="I13:J13"/>
    <mergeCell ref="B19:B33"/>
    <mergeCell ref="D19:H19"/>
    <mergeCell ref="I19:J19"/>
    <mergeCell ref="D20:H20"/>
    <mergeCell ref="I20:J20"/>
    <mergeCell ref="D21:H21"/>
    <mergeCell ref="I21:J21"/>
    <mergeCell ref="T15:U15"/>
    <mergeCell ref="D16:H16"/>
    <mergeCell ref="I16:J16"/>
    <mergeCell ref="N16:O16"/>
    <mergeCell ref="T16:U16"/>
    <mergeCell ref="D17:H17"/>
    <mergeCell ref="I17:J17"/>
    <mergeCell ref="N17:O17"/>
    <mergeCell ref="M13:M26"/>
    <mergeCell ref="N13:O13"/>
    <mergeCell ref="T13:U13"/>
    <mergeCell ref="D14:H14"/>
    <mergeCell ref="I14:J14"/>
    <mergeCell ref="N14:O14"/>
    <mergeCell ref="T14:U14"/>
    <mergeCell ref="D15:H15"/>
    <mergeCell ref="I15:J15"/>
    <mergeCell ref="D22:H22"/>
    <mergeCell ref="I22:J22"/>
    <mergeCell ref="D23:H23"/>
    <mergeCell ref="I23:J23"/>
    <mergeCell ref="D24:H24"/>
    <mergeCell ref="I24:J24"/>
    <mergeCell ref="D18:H18"/>
    <mergeCell ref="I18:J18"/>
    <mergeCell ref="N18:O18"/>
    <mergeCell ref="M27:N27"/>
    <mergeCell ref="T27:U27"/>
    <mergeCell ref="D28:H28"/>
    <mergeCell ref="I28:J28"/>
    <mergeCell ref="T28:U28"/>
    <mergeCell ref="D25:H25"/>
    <mergeCell ref="I25:J25"/>
    <mergeCell ref="D26:H26"/>
    <mergeCell ref="I26:J26"/>
    <mergeCell ref="N26:S26"/>
    <mergeCell ref="T26:U26"/>
    <mergeCell ref="D29:H29"/>
    <mergeCell ref="I29:J29"/>
    <mergeCell ref="L29:L31"/>
    <mergeCell ref="D30:H30"/>
    <mergeCell ref="I30:J30"/>
    <mergeCell ref="D31:H31"/>
    <mergeCell ref="I31:J31"/>
    <mergeCell ref="D27:H27"/>
    <mergeCell ref="I27:J27"/>
    <mergeCell ref="D34:E34"/>
    <mergeCell ref="F34:H34"/>
    <mergeCell ref="I34:J34"/>
    <mergeCell ref="L34:U34"/>
    <mergeCell ref="I35:J35"/>
    <mergeCell ref="L35:U35"/>
    <mergeCell ref="D32:H32"/>
    <mergeCell ref="I32:J32"/>
    <mergeCell ref="O32:S32"/>
    <mergeCell ref="T32:U32"/>
    <mergeCell ref="D33:H33"/>
    <mergeCell ref="I33:J33"/>
    <mergeCell ref="L39:U39"/>
    <mergeCell ref="L40:U40"/>
    <mergeCell ref="L41:U42"/>
    <mergeCell ref="L43:U44"/>
    <mergeCell ref="A45:C45"/>
    <mergeCell ref="D45:H45"/>
    <mergeCell ref="I45:J45"/>
    <mergeCell ref="A36:A38"/>
    <mergeCell ref="E36:F36"/>
    <mergeCell ref="I36:J36"/>
    <mergeCell ref="L36:U37"/>
    <mergeCell ref="B37:C37"/>
    <mergeCell ref="E37:F37"/>
    <mergeCell ref="I37:J37"/>
    <mergeCell ref="B38:C38"/>
    <mergeCell ref="E38:F38"/>
    <mergeCell ref="L38:U38"/>
    <mergeCell ref="D50:E50"/>
    <mergeCell ref="I50:J50"/>
    <mergeCell ref="D51:E51"/>
    <mergeCell ref="I51:J51"/>
    <mergeCell ref="D52:E52"/>
    <mergeCell ref="I52:J52"/>
    <mergeCell ref="A46:H46"/>
    <mergeCell ref="I46:J46"/>
    <mergeCell ref="A47:A69"/>
    <mergeCell ref="B47:C54"/>
    <mergeCell ref="D47:E47"/>
    <mergeCell ref="I47:J47"/>
    <mergeCell ref="D48:E48"/>
    <mergeCell ref="I48:J48"/>
    <mergeCell ref="D49:E49"/>
    <mergeCell ref="I49:J49"/>
    <mergeCell ref="I53:J53"/>
    <mergeCell ref="D54:H54"/>
    <mergeCell ref="I54:J54"/>
    <mergeCell ref="B55:B68"/>
    <mergeCell ref="D55:H55"/>
    <mergeCell ref="I55:J55"/>
    <mergeCell ref="D56:H56"/>
    <mergeCell ref="I56:J56"/>
    <mergeCell ref="D57:H57"/>
    <mergeCell ref="I57:J57"/>
    <mergeCell ref="D61:H61"/>
    <mergeCell ref="I61:J61"/>
    <mergeCell ref="D62:H62"/>
    <mergeCell ref="I62:J62"/>
    <mergeCell ref="D63:H63"/>
    <mergeCell ref="I63:J63"/>
    <mergeCell ref="D58:H58"/>
    <mergeCell ref="I58:J58"/>
    <mergeCell ref="D59:H59"/>
    <mergeCell ref="I59:J59"/>
    <mergeCell ref="D60:H60"/>
    <mergeCell ref="I60:J60"/>
    <mergeCell ref="D66:H66"/>
    <mergeCell ref="I66:J66"/>
    <mergeCell ref="L66:U66"/>
    <mergeCell ref="D67:H67"/>
    <mergeCell ref="I67:J67"/>
    <mergeCell ref="L67:U68"/>
    <mergeCell ref="C68:H68"/>
    <mergeCell ref="I68:J68"/>
    <mergeCell ref="D64:H64"/>
    <mergeCell ref="I64:J64"/>
    <mergeCell ref="L64:U64"/>
    <mergeCell ref="D65:H65"/>
    <mergeCell ref="I65:J65"/>
    <mergeCell ref="L65:U65"/>
    <mergeCell ref="L74:U75"/>
    <mergeCell ref="L83:U83"/>
    <mergeCell ref="B69:C69"/>
    <mergeCell ref="I69:J69"/>
    <mergeCell ref="L69:U69"/>
    <mergeCell ref="I70:J70"/>
    <mergeCell ref="L70:U70"/>
    <mergeCell ref="A71:A73"/>
    <mergeCell ref="L71:U71"/>
    <mergeCell ref="L72:U73"/>
  </mergeCells>
  <phoneticPr fontId="1"/>
  <printOptions horizontalCentered="1"/>
  <pageMargins left="0.78740157480314965" right="0.78740157480314965" top="0.82677165354330717" bottom="0.78740157480314965" header="0.51181102362204722" footer="0.51181102362204722"/>
  <pageSetup paperSize="9" scale="53" orientation="landscape" r:id="rId1"/>
  <headerFooter alignWithMargins="0"/>
  <rowBreaks count="1" manualBreakCount="1">
    <brk id="44"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83"/>
  <sheetViews>
    <sheetView view="pageBreakPreview" zoomScaleNormal="100" zoomScaleSheetLayoutView="100" workbookViewId="0">
      <selection activeCell="I6" sqref="I6:J6"/>
    </sheetView>
  </sheetViews>
  <sheetFormatPr defaultColWidth="9" defaultRowHeight="21" customHeight="1" x14ac:dyDescent="0.2"/>
  <cols>
    <col min="1" max="1" width="3.33203125" style="107" customWidth="1"/>
    <col min="2" max="2" width="9" style="107"/>
    <col min="3" max="3" width="20.109375" style="107" customWidth="1"/>
    <col min="4" max="11" width="9" style="107"/>
    <col min="12" max="12" width="3.33203125" style="107" customWidth="1"/>
    <col min="13" max="13" width="10.44140625" style="107" customWidth="1"/>
    <col min="14" max="14" width="11.21875" style="107" customWidth="1"/>
    <col min="15" max="19" width="10" style="107" customWidth="1"/>
    <col min="20" max="16384" width="9" style="107"/>
  </cols>
  <sheetData>
    <row r="1" spans="1:21" ht="21" customHeight="1" x14ac:dyDescent="0.2">
      <c r="A1" s="323" t="s">
        <v>54</v>
      </c>
      <c r="B1" s="324"/>
      <c r="C1" s="324"/>
      <c r="D1" s="324"/>
      <c r="E1" s="324"/>
      <c r="F1" s="324"/>
      <c r="G1" s="324"/>
      <c r="H1" s="324"/>
      <c r="I1" s="324"/>
      <c r="J1" s="324"/>
    </row>
    <row r="2" spans="1:21" ht="21" customHeight="1" x14ac:dyDescent="0.2">
      <c r="A2" s="325" t="s">
        <v>171</v>
      </c>
      <c r="B2" s="325"/>
      <c r="C2" s="325"/>
      <c r="D2" s="325"/>
      <c r="E2" s="325"/>
      <c r="F2" s="325"/>
      <c r="G2" s="325"/>
      <c r="H2" s="325"/>
      <c r="I2" s="325"/>
      <c r="J2" s="325"/>
    </row>
    <row r="3" spans="1:21" ht="21" customHeight="1" x14ac:dyDescent="0.2">
      <c r="A3" s="326"/>
      <c r="B3" s="327"/>
      <c r="C3" s="327"/>
      <c r="D3" s="266" t="s">
        <v>7</v>
      </c>
      <c r="E3" s="267"/>
      <c r="F3" s="267"/>
      <c r="G3" s="267"/>
      <c r="H3" s="313"/>
      <c r="I3" s="266" t="s">
        <v>14</v>
      </c>
      <c r="J3" s="268"/>
      <c r="L3" s="328"/>
      <c r="M3" s="329"/>
      <c r="N3" s="330"/>
      <c r="O3" s="267" t="s">
        <v>22</v>
      </c>
      <c r="P3" s="267"/>
      <c r="Q3" s="267"/>
      <c r="R3" s="267"/>
      <c r="S3" s="313"/>
      <c r="T3" s="266" t="s">
        <v>14</v>
      </c>
      <c r="U3" s="314"/>
    </row>
    <row r="4" spans="1:21" ht="21" customHeight="1" x14ac:dyDescent="0.2">
      <c r="A4" s="315" t="s">
        <v>13</v>
      </c>
      <c r="B4" s="316"/>
      <c r="C4" s="317"/>
      <c r="D4" s="318"/>
      <c r="E4" s="316"/>
      <c r="F4" s="316"/>
      <c r="G4" s="316"/>
      <c r="H4" s="317"/>
      <c r="I4" s="319">
        <f>I5+I6</f>
        <v>68581</v>
      </c>
      <c r="J4" s="320"/>
      <c r="L4" s="234" t="s">
        <v>55</v>
      </c>
      <c r="M4" s="235"/>
      <c r="N4" s="235"/>
      <c r="O4" s="235"/>
      <c r="P4" s="235"/>
      <c r="Q4" s="235"/>
      <c r="R4" s="235"/>
      <c r="S4" s="235"/>
      <c r="T4" s="321">
        <f>T12+T26+T27+T28</f>
        <v>10967</v>
      </c>
      <c r="U4" s="322"/>
    </row>
    <row r="5" spans="1:21" ht="21" customHeight="1" x14ac:dyDescent="0.2">
      <c r="A5" s="258" t="s">
        <v>15</v>
      </c>
      <c r="B5" s="17" t="s">
        <v>56</v>
      </c>
      <c r="C5" s="18"/>
      <c r="D5" s="307"/>
      <c r="E5" s="307"/>
      <c r="F5" s="307"/>
      <c r="G5" s="307"/>
      <c r="H5" s="307"/>
      <c r="I5" s="305">
        <v>68461</v>
      </c>
      <c r="J5" s="306"/>
      <c r="L5" s="239" t="s">
        <v>12</v>
      </c>
      <c r="M5" s="243" t="s">
        <v>0</v>
      </c>
      <c r="N5" s="308"/>
      <c r="O5" s="202" t="s">
        <v>112</v>
      </c>
      <c r="P5" s="203"/>
      <c r="Q5" s="20"/>
      <c r="R5" s="20"/>
      <c r="S5" s="21"/>
      <c r="T5" s="261">
        <v>9183</v>
      </c>
      <c r="U5" s="262"/>
    </row>
    <row r="6" spans="1:21" ht="21" customHeight="1" x14ac:dyDescent="0.2">
      <c r="A6" s="260"/>
      <c r="B6" s="17" t="s">
        <v>53</v>
      </c>
      <c r="C6" s="18"/>
      <c r="D6" s="307" t="s">
        <v>80</v>
      </c>
      <c r="E6" s="307"/>
      <c r="F6" s="307"/>
      <c r="G6" s="307"/>
      <c r="H6" s="307"/>
      <c r="I6" s="305">
        <v>120</v>
      </c>
      <c r="J6" s="306"/>
      <c r="L6" s="239"/>
      <c r="M6" s="243"/>
      <c r="N6" s="308"/>
      <c r="O6" s="205" t="s">
        <v>84</v>
      </c>
      <c r="P6" s="206"/>
      <c r="Q6" s="27"/>
      <c r="R6" s="27"/>
      <c r="S6" s="28"/>
      <c r="T6" s="221">
        <v>1463</v>
      </c>
      <c r="U6" s="222"/>
    </row>
    <row r="7" spans="1:21" ht="21" customHeight="1" x14ac:dyDescent="0.2">
      <c r="L7" s="239"/>
      <c r="M7" s="243"/>
      <c r="N7" s="308"/>
      <c r="O7" s="205" t="s">
        <v>142</v>
      </c>
      <c r="P7" s="206"/>
      <c r="Q7" s="24"/>
      <c r="R7" s="24"/>
      <c r="S7" s="24"/>
      <c r="T7" s="221">
        <v>240</v>
      </c>
      <c r="U7" s="222"/>
    </row>
    <row r="8" spans="1:21" ht="21" customHeight="1" x14ac:dyDescent="0.2">
      <c r="A8" s="263"/>
      <c r="B8" s="264"/>
      <c r="C8" s="265"/>
      <c r="D8" s="266" t="s">
        <v>23</v>
      </c>
      <c r="E8" s="267"/>
      <c r="F8" s="267"/>
      <c r="G8" s="267"/>
      <c r="H8" s="267"/>
      <c r="I8" s="266" t="s">
        <v>14</v>
      </c>
      <c r="J8" s="268"/>
      <c r="L8" s="239"/>
      <c r="M8" s="243"/>
      <c r="N8" s="308"/>
      <c r="O8" s="26"/>
      <c r="P8" s="27"/>
      <c r="Q8" s="27"/>
      <c r="R8" s="27"/>
      <c r="S8" s="28"/>
      <c r="T8" s="221"/>
      <c r="U8" s="222"/>
    </row>
    <row r="9" spans="1:21" ht="21" customHeight="1" x14ac:dyDescent="0.2">
      <c r="A9" s="331" t="s">
        <v>31</v>
      </c>
      <c r="B9" s="332"/>
      <c r="C9" s="332"/>
      <c r="D9" s="307"/>
      <c r="E9" s="307"/>
      <c r="F9" s="307"/>
      <c r="G9" s="307"/>
      <c r="H9" s="307"/>
      <c r="I9" s="333">
        <f>I10+T4+T28+I46+I35</f>
        <v>68581</v>
      </c>
      <c r="J9" s="334"/>
      <c r="L9" s="239"/>
      <c r="M9" s="243"/>
      <c r="N9" s="308"/>
      <c r="O9" s="26"/>
      <c r="P9" s="27"/>
      <c r="Q9" s="27"/>
      <c r="R9" s="27"/>
      <c r="S9" s="28"/>
      <c r="T9" s="221"/>
      <c r="U9" s="222"/>
    </row>
    <row r="10" spans="1:21" ht="21" customHeight="1" x14ac:dyDescent="0.2">
      <c r="A10" s="234" t="s">
        <v>57</v>
      </c>
      <c r="B10" s="235"/>
      <c r="C10" s="235"/>
      <c r="D10" s="235"/>
      <c r="E10" s="235"/>
      <c r="F10" s="235"/>
      <c r="G10" s="235"/>
      <c r="H10" s="235"/>
      <c r="I10" s="335">
        <f>I18+I34+C34</f>
        <v>38469</v>
      </c>
      <c r="J10" s="336"/>
      <c r="L10" s="239"/>
      <c r="M10" s="243"/>
      <c r="N10" s="308"/>
      <c r="O10" s="26"/>
      <c r="P10" s="27"/>
      <c r="Q10" s="27"/>
      <c r="R10" s="27"/>
      <c r="S10" s="28"/>
      <c r="T10" s="221"/>
      <c r="U10" s="222"/>
    </row>
    <row r="11" spans="1:21" ht="21" customHeight="1" x14ac:dyDescent="0.2">
      <c r="A11" s="238" t="s">
        <v>12</v>
      </c>
      <c r="B11" s="241" t="s">
        <v>0</v>
      </c>
      <c r="C11" s="242"/>
      <c r="D11" s="247"/>
      <c r="E11" s="248"/>
      <c r="F11" s="248"/>
      <c r="G11" s="71"/>
      <c r="H11" s="72"/>
      <c r="I11" s="309"/>
      <c r="J11" s="310"/>
      <c r="L11" s="239"/>
      <c r="M11" s="243"/>
      <c r="N11" s="308"/>
      <c r="O11" s="29"/>
      <c r="P11" s="30"/>
      <c r="Q11" s="30"/>
      <c r="R11" s="30"/>
      <c r="S11" s="31"/>
      <c r="T11" s="212"/>
      <c r="U11" s="213"/>
    </row>
    <row r="12" spans="1:21" ht="21" customHeight="1" x14ac:dyDescent="0.2">
      <c r="A12" s="239"/>
      <c r="B12" s="243"/>
      <c r="C12" s="244"/>
      <c r="D12" s="205" t="s">
        <v>81</v>
      </c>
      <c r="E12" s="206"/>
      <c r="F12" s="206"/>
      <c r="G12" s="206"/>
      <c r="H12" s="207"/>
      <c r="I12" s="221">
        <v>12142</v>
      </c>
      <c r="J12" s="222"/>
      <c r="L12" s="239"/>
      <c r="M12" s="245"/>
      <c r="N12" s="246"/>
      <c r="O12" s="29"/>
      <c r="P12" s="30"/>
      <c r="Q12" s="30"/>
      <c r="R12" s="311" t="s">
        <v>87</v>
      </c>
      <c r="S12" s="312"/>
      <c r="T12" s="212">
        <f>T5+T6+T7</f>
        <v>10886</v>
      </c>
      <c r="U12" s="213"/>
    </row>
    <row r="13" spans="1:21" ht="21" customHeight="1" x14ac:dyDescent="0.2">
      <c r="A13" s="239"/>
      <c r="B13" s="243"/>
      <c r="C13" s="244"/>
      <c r="D13" s="205" t="s">
        <v>82</v>
      </c>
      <c r="E13" s="206"/>
      <c r="F13" s="206"/>
      <c r="G13" s="206"/>
      <c r="H13" s="207"/>
      <c r="I13" s="221">
        <v>7124</v>
      </c>
      <c r="J13" s="222"/>
      <c r="L13" s="239"/>
      <c r="M13" s="258" t="s">
        <v>110</v>
      </c>
      <c r="N13" s="303" t="s">
        <v>113</v>
      </c>
      <c r="O13" s="304"/>
      <c r="P13" s="20"/>
      <c r="Q13" s="20"/>
      <c r="R13" s="20"/>
      <c r="S13" s="21"/>
      <c r="T13" s="261">
        <v>11</v>
      </c>
      <c r="U13" s="262"/>
    </row>
    <row r="14" spans="1:21" ht="21" customHeight="1" x14ac:dyDescent="0.2">
      <c r="A14" s="239"/>
      <c r="B14" s="243"/>
      <c r="C14" s="244"/>
      <c r="D14" s="205" t="s">
        <v>83</v>
      </c>
      <c r="E14" s="206"/>
      <c r="F14" s="206"/>
      <c r="G14" s="206"/>
      <c r="H14" s="207"/>
      <c r="I14" s="221">
        <v>3576</v>
      </c>
      <c r="J14" s="222"/>
      <c r="L14" s="239"/>
      <c r="M14" s="259"/>
      <c r="N14" s="293" t="s">
        <v>114</v>
      </c>
      <c r="O14" s="294"/>
      <c r="P14" s="24"/>
      <c r="Q14" s="24"/>
      <c r="R14" s="24"/>
      <c r="S14" s="25"/>
      <c r="T14" s="221">
        <v>30</v>
      </c>
      <c r="U14" s="222"/>
    </row>
    <row r="15" spans="1:21" ht="21" customHeight="1" x14ac:dyDescent="0.2">
      <c r="A15" s="239"/>
      <c r="B15" s="243"/>
      <c r="C15" s="244"/>
      <c r="D15" s="205" t="s">
        <v>84</v>
      </c>
      <c r="E15" s="206"/>
      <c r="F15" s="206"/>
      <c r="G15" s="206"/>
      <c r="H15" s="207"/>
      <c r="I15" s="221">
        <v>3332</v>
      </c>
      <c r="J15" s="222"/>
      <c r="L15" s="239"/>
      <c r="M15" s="259"/>
      <c r="N15" s="293" t="s">
        <v>115</v>
      </c>
      <c r="O15" s="294"/>
      <c r="P15" s="27"/>
      <c r="Q15" s="27"/>
      <c r="R15" s="27"/>
      <c r="S15" s="28"/>
      <c r="T15" s="221">
        <v>30</v>
      </c>
      <c r="U15" s="222"/>
    </row>
    <row r="16" spans="1:21" ht="21" customHeight="1" x14ac:dyDescent="0.2">
      <c r="A16" s="239"/>
      <c r="B16" s="243"/>
      <c r="C16" s="244"/>
      <c r="D16" s="205" t="s">
        <v>85</v>
      </c>
      <c r="E16" s="206"/>
      <c r="F16" s="206"/>
      <c r="G16" s="206"/>
      <c r="H16" s="207"/>
      <c r="I16" s="221">
        <v>552</v>
      </c>
      <c r="J16" s="222"/>
      <c r="L16" s="239"/>
      <c r="M16" s="259"/>
      <c r="N16" s="293" t="s">
        <v>116</v>
      </c>
      <c r="O16" s="294"/>
      <c r="P16" s="24"/>
      <c r="Q16" s="24"/>
      <c r="R16" s="24"/>
      <c r="S16" s="25"/>
      <c r="T16" s="221">
        <v>10</v>
      </c>
      <c r="U16" s="222"/>
    </row>
    <row r="17" spans="1:21" ht="21" customHeight="1" x14ac:dyDescent="0.2">
      <c r="A17" s="239"/>
      <c r="B17" s="243"/>
      <c r="C17" s="244"/>
      <c r="D17" s="300" t="s">
        <v>86</v>
      </c>
      <c r="E17" s="301"/>
      <c r="F17" s="301"/>
      <c r="G17" s="301"/>
      <c r="H17" s="302"/>
      <c r="I17" s="251">
        <v>2499</v>
      </c>
      <c r="J17" s="252"/>
      <c r="L17" s="239"/>
      <c r="M17" s="259"/>
      <c r="N17" s="293"/>
      <c r="O17" s="294"/>
      <c r="P17" s="27"/>
      <c r="Q17" s="27"/>
      <c r="R17" s="27"/>
      <c r="S17" s="28"/>
      <c r="T17" s="78"/>
      <c r="U17" s="79"/>
    </row>
    <row r="18" spans="1:21" ht="21" customHeight="1" x14ac:dyDescent="0.2">
      <c r="A18" s="239"/>
      <c r="B18" s="245"/>
      <c r="C18" s="246"/>
      <c r="D18" s="253" t="s">
        <v>87</v>
      </c>
      <c r="E18" s="254"/>
      <c r="F18" s="254"/>
      <c r="G18" s="254"/>
      <c r="H18" s="255"/>
      <c r="I18" s="228">
        <f>SUM(I12:J17)</f>
        <v>29225</v>
      </c>
      <c r="J18" s="229"/>
      <c r="L18" s="239"/>
      <c r="M18" s="259"/>
      <c r="N18" s="293"/>
      <c r="O18" s="294"/>
      <c r="P18" s="24"/>
      <c r="Q18" s="24"/>
      <c r="R18" s="24"/>
      <c r="S18" s="25"/>
      <c r="T18" s="80"/>
      <c r="U18" s="81"/>
    </row>
    <row r="19" spans="1:21" ht="21" customHeight="1" x14ac:dyDescent="0.2">
      <c r="A19" s="239"/>
      <c r="B19" s="296" t="s">
        <v>72</v>
      </c>
      <c r="C19" s="105" t="s">
        <v>88</v>
      </c>
      <c r="D19" s="247" t="s">
        <v>143</v>
      </c>
      <c r="E19" s="248"/>
      <c r="F19" s="248"/>
      <c r="G19" s="248"/>
      <c r="H19" s="299"/>
      <c r="I19" s="249">
        <v>80</v>
      </c>
      <c r="J19" s="250"/>
      <c r="L19" s="239"/>
      <c r="M19" s="259"/>
      <c r="N19" s="76"/>
      <c r="O19" s="27"/>
      <c r="P19" s="27"/>
      <c r="Q19" s="27"/>
      <c r="R19" s="27"/>
      <c r="S19" s="28"/>
      <c r="T19" s="78"/>
      <c r="U19" s="79"/>
    </row>
    <row r="20" spans="1:21" ht="21" customHeight="1" x14ac:dyDescent="0.2">
      <c r="A20" s="239"/>
      <c r="B20" s="297"/>
      <c r="C20" s="101" t="s">
        <v>89</v>
      </c>
      <c r="D20" s="205" t="s">
        <v>98</v>
      </c>
      <c r="E20" s="206"/>
      <c r="F20" s="206"/>
      <c r="G20" s="206"/>
      <c r="H20" s="207"/>
      <c r="I20" s="221">
        <v>50</v>
      </c>
      <c r="J20" s="222"/>
      <c r="L20" s="239"/>
      <c r="M20" s="259"/>
      <c r="N20" s="76"/>
      <c r="O20" s="27"/>
      <c r="P20" s="27"/>
      <c r="Q20" s="27"/>
      <c r="R20" s="27"/>
      <c r="S20" s="28"/>
      <c r="T20" s="78"/>
      <c r="U20" s="79"/>
    </row>
    <row r="21" spans="1:21" ht="21" customHeight="1" x14ac:dyDescent="0.2">
      <c r="A21" s="239"/>
      <c r="B21" s="297"/>
      <c r="C21" s="101" t="s">
        <v>90</v>
      </c>
      <c r="D21" s="205" t="s">
        <v>99</v>
      </c>
      <c r="E21" s="206"/>
      <c r="F21" s="206"/>
      <c r="G21" s="206"/>
      <c r="H21" s="207"/>
      <c r="I21" s="221">
        <v>10</v>
      </c>
      <c r="J21" s="222"/>
      <c r="L21" s="239"/>
      <c r="M21" s="259"/>
      <c r="N21" s="76"/>
      <c r="O21" s="24"/>
      <c r="P21" s="24"/>
      <c r="Q21" s="24"/>
      <c r="R21" s="24"/>
      <c r="S21" s="25"/>
      <c r="T21" s="80"/>
      <c r="U21" s="81"/>
    </row>
    <row r="22" spans="1:21" ht="21" customHeight="1" x14ac:dyDescent="0.2">
      <c r="A22" s="239"/>
      <c r="B22" s="297"/>
      <c r="C22" s="101" t="s">
        <v>19</v>
      </c>
      <c r="D22" s="205" t="s">
        <v>100</v>
      </c>
      <c r="E22" s="206"/>
      <c r="F22" s="206"/>
      <c r="G22" s="206"/>
      <c r="H22" s="207"/>
      <c r="I22" s="221">
        <v>350</v>
      </c>
      <c r="J22" s="222"/>
      <c r="L22" s="239"/>
      <c r="M22" s="259"/>
      <c r="N22" s="76"/>
      <c r="O22" s="27"/>
      <c r="P22" s="27"/>
      <c r="Q22" s="27"/>
      <c r="R22" s="27"/>
      <c r="S22" s="28"/>
      <c r="T22" s="78"/>
      <c r="U22" s="79"/>
    </row>
    <row r="23" spans="1:21" ht="21" customHeight="1" x14ac:dyDescent="0.2">
      <c r="A23" s="239"/>
      <c r="B23" s="297"/>
      <c r="C23" s="101" t="s">
        <v>91</v>
      </c>
      <c r="D23" s="205" t="s">
        <v>101</v>
      </c>
      <c r="E23" s="206"/>
      <c r="F23" s="206"/>
      <c r="G23" s="206"/>
      <c r="H23" s="207"/>
      <c r="I23" s="221">
        <v>150</v>
      </c>
      <c r="J23" s="222"/>
      <c r="L23" s="239"/>
      <c r="M23" s="259"/>
      <c r="N23" s="76"/>
      <c r="O23" s="27"/>
      <c r="P23" s="27"/>
      <c r="Q23" s="27"/>
      <c r="R23" s="27"/>
      <c r="S23" s="28"/>
      <c r="T23" s="78"/>
      <c r="U23" s="79"/>
    </row>
    <row r="24" spans="1:21" ht="21" customHeight="1" x14ac:dyDescent="0.2">
      <c r="A24" s="239"/>
      <c r="B24" s="297"/>
      <c r="C24" s="101" t="s">
        <v>16</v>
      </c>
      <c r="D24" s="205" t="s">
        <v>102</v>
      </c>
      <c r="E24" s="206"/>
      <c r="F24" s="206"/>
      <c r="G24" s="206"/>
      <c r="H24" s="207"/>
      <c r="I24" s="221">
        <v>910</v>
      </c>
      <c r="J24" s="222"/>
      <c r="L24" s="239"/>
      <c r="M24" s="259"/>
      <c r="N24" s="76"/>
      <c r="O24" s="27"/>
      <c r="P24" s="27"/>
      <c r="Q24" s="27"/>
      <c r="R24" s="27"/>
      <c r="S24" s="28"/>
      <c r="T24" s="78"/>
      <c r="U24" s="79"/>
    </row>
    <row r="25" spans="1:21" ht="21" customHeight="1" x14ac:dyDescent="0.2">
      <c r="A25" s="239"/>
      <c r="B25" s="297"/>
      <c r="C25" s="101" t="s">
        <v>17</v>
      </c>
      <c r="D25" s="205" t="s">
        <v>103</v>
      </c>
      <c r="E25" s="206"/>
      <c r="F25" s="206"/>
      <c r="G25" s="206"/>
      <c r="H25" s="207"/>
      <c r="I25" s="221">
        <v>70</v>
      </c>
      <c r="J25" s="222"/>
      <c r="L25" s="239"/>
      <c r="M25" s="259"/>
      <c r="N25" s="77"/>
      <c r="O25" s="30"/>
      <c r="P25" s="30"/>
      <c r="Q25" s="30"/>
      <c r="R25" s="30"/>
      <c r="S25" s="31"/>
      <c r="T25" s="82"/>
      <c r="U25" s="83"/>
    </row>
    <row r="26" spans="1:21" ht="21" customHeight="1" x14ac:dyDescent="0.2">
      <c r="A26" s="239"/>
      <c r="B26" s="297"/>
      <c r="C26" s="101" t="s">
        <v>21</v>
      </c>
      <c r="D26" s="205" t="s">
        <v>104</v>
      </c>
      <c r="E26" s="206"/>
      <c r="F26" s="206"/>
      <c r="G26" s="206"/>
      <c r="H26" s="207"/>
      <c r="I26" s="221">
        <v>185</v>
      </c>
      <c r="J26" s="222"/>
      <c r="K26" s="1"/>
      <c r="L26" s="239"/>
      <c r="M26" s="260"/>
      <c r="N26" s="225" t="s">
        <v>111</v>
      </c>
      <c r="O26" s="226"/>
      <c r="P26" s="226"/>
      <c r="Q26" s="226"/>
      <c r="R26" s="226"/>
      <c r="S26" s="227"/>
      <c r="T26" s="228">
        <f>T13+T14+T15+T16</f>
        <v>81</v>
      </c>
      <c r="U26" s="229"/>
    </row>
    <row r="27" spans="1:21" ht="21" customHeight="1" x14ac:dyDescent="0.2">
      <c r="A27" s="239"/>
      <c r="B27" s="297"/>
      <c r="C27" s="101" t="s">
        <v>138</v>
      </c>
      <c r="D27" s="205" t="s">
        <v>139</v>
      </c>
      <c r="E27" s="206"/>
      <c r="F27" s="206"/>
      <c r="G27" s="206"/>
      <c r="H27" s="207"/>
      <c r="I27" s="221">
        <v>224</v>
      </c>
      <c r="J27" s="222"/>
      <c r="K27" s="1"/>
      <c r="L27" s="240"/>
      <c r="M27" s="210" t="s">
        <v>28</v>
      </c>
      <c r="N27" s="295"/>
      <c r="O27" s="23"/>
      <c r="P27" s="24"/>
      <c r="Q27" s="24"/>
      <c r="R27" s="24"/>
      <c r="S27" s="25"/>
      <c r="T27" s="228">
        <v>0</v>
      </c>
      <c r="U27" s="229"/>
    </row>
    <row r="28" spans="1:21" ht="21" customHeight="1" x14ac:dyDescent="0.2">
      <c r="A28" s="239"/>
      <c r="B28" s="297"/>
      <c r="C28" s="101" t="s">
        <v>20</v>
      </c>
      <c r="D28" s="205" t="s">
        <v>105</v>
      </c>
      <c r="E28" s="206"/>
      <c r="F28" s="206"/>
      <c r="G28" s="206"/>
      <c r="H28" s="207"/>
      <c r="I28" s="221">
        <v>90</v>
      </c>
      <c r="J28" s="222"/>
      <c r="L28" s="32" t="s">
        <v>60</v>
      </c>
      <c r="M28" s="33"/>
      <c r="N28" s="33"/>
      <c r="O28" s="33"/>
      <c r="P28" s="33"/>
      <c r="Q28" s="33"/>
      <c r="R28" s="33"/>
      <c r="S28" s="33"/>
      <c r="T28" s="216">
        <v>0</v>
      </c>
      <c r="U28" s="217"/>
    </row>
    <row r="29" spans="1:21" ht="23.25" customHeight="1" x14ac:dyDescent="0.2">
      <c r="A29" s="239"/>
      <c r="B29" s="297"/>
      <c r="C29" s="101" t="s">
        <v>92</v>
      </c>
      <c r="D29" s="205" t="s">
        <v>106</v>
      </c>
      <c r="E29" s="206"/>
      <c r="F29" s="206"/>
      <c r="G29" s="206"/>
      <c r="H29" s="207"/>
      <c r="I29" s="221">
        <v>3300</v>
      </c>
      <c r="J29" s="222"/>
      <c r="K29" s="1"/>
      <c r="L29" s="218" t="s">
        <v>15</v>
      </c>
      <c r="M29" s="34"/>
      <c r="N29" s="35"/>
      <c r="O29" s="36"/>
      <c r="P29" s="37"/>
      <c r="Q29" s="38"/>
      <c r="R29" s="38"/>
      <c r="S29" s="39"/>
      <c r="T29" s="35"/>
      <c r="U29" s="40"/>
    </row>
    <row r="30" spans="1:21" ht="23.25" customHeight="1" x14ac:dyDescent="0.2">
      <c r="A30" s="239"/>
      <c r="B30" s="297"/>
      <c r="C30" s="101" t="s">
        <v>93</v>
      </c>
      <c r="D30" s="205" t="s">
        <v>107</v>
      </c>
      <c r="E30" s="206"/>
      <c r="F30" s="206"/>
      <c r="G30" s="206"/>
      <c r="H30" s="207"/>
      <c r="I30" s="221">
        <v>1160</v>
      </c>
      <c r="J30" s="222"/>
      <c r="K30" s="1"/>
      <c r="L30" s="219"/>
      <c r="M30" s="41"/>
      <c r="N30" s="42"/>
      <c r="O30" s="43"/>
      <c r="P30" s="44"/>
      <c r="Q30" s="45"/>
      <c r="R30" s="45"/>
      <c r="S30" s="46"/>
      <c r="T30" s="42"/>
      <c r="U30" s="47"/>
    </row>
    <row r="31" spans="1:21" ht="23.25" customHeight="1" x14ac:dyDescent="0.2">
      <c r="A31" s="239"/>
      <c r="B31" s="297"/>
      <c r="C31" s="101" t="s">
        <v>28</v>
      </c>
      <c r="D31" s="205" t="s">
        <v>109</v>
      </c>
      <c r="E31" s="206"/>
      <c r="F31" s="206"/>
      <c r="G31" s="206"/>
      <c r="H31" s="207"/>
      <c r="I31" s="221">
        <v>1000</v>
      </c>
      <c r="J31" s="222"/>
      <c r="L31" s="220"/>
      <c r="M31" s="48"/>
      <c r="N31" s="49"/>
      <c r="O31" s="50"/>
      <c r="P31" s="51"/>
      <c r="Q31" s="52"/>
      <c r="R31" s="52"/>
      <c r="S31" s="53"/>
      <c r="T31" s="49"/>
      <c r="U31" s="54"/>
    </row>
    <row r="32" spans="1:21" ht="23.25" customHeight="1" x14ac:dyDescent="0.2">
      <c r="A32" s="239"/>
      <c r="B32" s="297"/>
      <c r="C32" s="101" t="s">
        <v>95</v>
      </c>
      <c r="D32" s="205" t="s">
        <v>144</v>
      </c>
      <c r="E32" s="206"/>
      <c r="F32" s="206"/>
      <c r="G32" s="206"/>
      <c r="H32" s="207"/>
      <c r="I32" s="221">
        <v>1600</v>
      </c>
      <c r="J32" s="222"/>
      <c r="L32" s="108"/>
      <c r="M32" s="108"/>
      <c r="N32" s="108"/>
      <c r="O32" s="287"/>
      <c r="P32" s="287"/>
      <c r="Q32" s="287"/>
      <c r="R32" s="287"/>
      <c r="S32" s="287"/>
      <c r="T32" s="287"/>
      <c r="U32" s="287"/>
    </row>
    <row r="33" spans="1:21" ht="23.25" customHeight="1" x14ac:dyDescent="0.2">
      <c r="A33" s="239"/>
      <c r="B33" s="298"/>
      <c r="C33" s="102" t="s">
        <v>94</v>
      </c>
      <c r="D33" s="288" t="s">
        <v>108</v>
      </c>
      <c r="E33" s="289"/>
      <c r="F33" s="289"/>
      <c r="G33" s="289"/>
      <c r="H33" s="290"/>
      <c r="I33" s="291">
        <v>65</v>
      </c>
      <c r="J33" s="292"/>
      <c r="L33" s="100"/>
      <c r="M33" s="100"/>
      <c r="N33" s="100"/>
      <c r="O33" s="100"/>
      <c r="P33" s="100"/>
      <c r="Q33" s="100"/>
      <c r="R33" s="100"/>
      <c r="S33" s="100"/>
      <c r="T33" s="100"/>
      <c r="U33" s="100"/>
    </row>
    <row r="34" spans="1:21" ht="23.25" customHeight="1" x14ac:dyDescent="0.2">
      <c r="A34" s="240"/>
      <c r="B34" s="93" t="s">
        <v>141</v>
      </c>
      <c r="C34" s="93">
        <v>0</v>
      </c>
      <c r="D34" s="283"/>
      <c r="E34" s="254"/>
      <c r="F34" s="254" t="s">
        <v>97</v>
      </c>
      <c r="G34" s="254"/>
      <c r="H34" s="254"/>
      <c r="I34" s="284">
        <f>SUM(I19:J33)+C34</f>
        <v>9244</v>
      </c>
      <c r="J34" s="229"/>
      <c r="L34" s="214" t="s">
        <v>32</v>
      </c>
      <c r="M34" s="230"/>
      <c r="N34" s="230"/>
      <c r="O34" s="230"/>
      <c r="P34" s="230"/>
      <c r="Q34" s="230"/>
      <c r="R34" s="230"/>
      <c r="S34" s="230"/>
      <c r="T34" s="230"/>
      <c r="U34" s="230"/>
    </row>
    <row r="35" spans="1:21" ht="23.25" customHeight="1" x14ac:dyDescent="0.2">
      <c r="A35" s="32" t="s">
        <v>61</v>
      </c>
      <c r="B35" s="33"/>
      <c r="C35" s="33"/>
      <c r="D35" s="33"/>
      <c r="E35" s="33"/>
      <c r="F35" s="33"/>
      <c r="G35" s="33"/>
      <c r="H35" s="33"/>
      <c r="I35" s="285">
        <f>D36+D38+D37+I36+I37</f>
        <v>155</v>
      </c>
      <c r="J35" s="286"/>
      <c r="L35" s="214" t="s">
        <v>35</v>
      </c>
      <c r="M35" s="215"/>
      <c r="N35" s="215"/>
      <c r="O35" s="215"/>
      <c r="P35" s="215"/>
      <c r="Q35" s="215"/>
      <c r="R35" s="215"/>
      <c r="S35" s="215"/>
      <c r="T35" s="215"/>
      <c r="U35" s="215"/>
    </row>
    <row r="36" spans="1:21" ht="23.25" customHeight="1" x14ac:dyDescent="0.2">
      <c r="A36" s="218" t="s">
        <v>15</v>
      </c>
      <c r="B36" s="95" t="s">
        <v>91</v>
      </c>
      <c r="C36" s="96"/>
      <c r="D36" s="92">
        <v>65</v>
      </c>
      <c r="E36" s="269" t="s">
        <v>96</v>
      </c>
      <c r="F36" s="270"/>
      <c r="G36" s="38"/>
      <c r="H36" s="73"/>
      <c r="I36" s="271">
        <v>50</v>
      </c>
      <c r="J36" s="272"/>
      <c r="L36" s="214" t="s">
        <v>62</v>
      </c>
      <c r="M36" s="214"/>
      <c r="N36" s="214"/>
      <c r="O36" s="214"/>
      <c r="P36" s="214"/>
      <c r="Q36" s="214"/>
      <c r="R36" s="214"/>
      <c r="S36" s="214"/>
      <c r="T36" s="214"/>
      <c r="U36" s="214"/>
    </row>
    <row r="37" spans="1:21" ht="23.25" customHeight="1" x14ac:dyDescent="0.2">
      <c r="A37" s="219"/>
      <c r="B37" s="273" t="s">
        <v>16</v>
      </c>
      <c r="C37" s="274"/>
      <c r="D37" s="104">
        <v>20</v>
      </c>
      <c r="E37" s="275" t="s">
        <v>94</v>
      </c>
      <c r="F37" s="276"/>
      <c r="G37" s="45"/>
      <c r="H37" s="74"/>
      <c r="I37" s="277">
        <v>20</v>
      </c>
      <c r="J37" s="278"/>
      <c r="L37" s="214"/>
      <c r="M37" s="214"/>
      <c r="N37" s="214"/>
      <c r="O37" s="214"/>
      <c r="P37" s="214"/>
      <c r="Q37" s="214"/>
      <c r="R37" s="214"/>
      <c r="S37" s="214"/>
      <c r="T37" s="214"/>
      <c r="U37" s="214"/>
    </row>
    <row r="38" spans="1:21" ht="23.25" customHeight="1" x14ac:dyDescent="0.2">
      <c r="A38" s="220"/>
      <c r="B38" s="279"/>
      <c r="C38" s="280"/>
      <c r="D38" s="103"/>
      <c r="E38" s="281"/>
      <c r="F38" s="282"/>
      <c r="G38" s="52"/>
      <c r="H38" s="75"/>
      <c r="I38" s="49"/>
      <c r="J38" s="54"/>
      <c r="L38" s="214" t="s">
        <v>63</v>
      </c>
      <c r="M38" s="215"/>
      <c r="N38" s="215"/>
      <c r="O38" s="215"/>
      <c r="P38" s="215"/>
      <c r="Q38" s="215"/>
      <c r="R38" s="215"/>
      <c r="S38" s="215"/>
      <c r="T38" s="215"/>
      <c r="U38" s="215"/>
    </row>
    <row r="39" spans="1:21" ht="23.25" customHeight="1" x14ac:dyDescent="0.2">
      <c r="L39" s="214" t="s">
        <v>36</v>
      </c>
      <c r="M39" s="215"/>
      <c r="N39" s="215"/>
      <c r="O39" s="215"/>
      <c r="P39" s="215"/>
      <c r="Q39" s="215"/>
      <c r="R39" s="215"/>
      <c r="S39" s="215"/>
      <c r="T39" s="215"/>
      <c r="U39" s="215"/>
    </row>
    <row r="40" spans="1:21" ht="23.25" customHeight="1" x14ac:dyDescent="0.2">
      <c r="L40" s="214" t="s">
        <v>38</v>
      </c>
      <c r="M40" s="214"/>
      <c r="N40" s="214"/>
      <c r="O40" s="214"/>
      <c r="P40" s="214"/>
      <c r="Q40" s="214"/>
      <c r="R40" s="214"/>
      <c r="S40" s="214"/>
      <c r="T40" s="214"/>
      <c r="U40" s="214"/>
    </row>
    <row r="41" spans="1:21" ht="23.25" customHeight="1" x14ac:dyDescent="0.2">
      <c r="L41" s="208" t="s">
        <v>75</v>
      </c>
      <c r="M41" s="208"/>
      <c r="N41" s="208"/>
      <c r="O41" s="208"/>
      <c r="P41" s="208"/>
      <c r="Q41" s="208"/>
      <c r="R41" s="208"/>
      <c r="S41" s="208"/>
      <c r="T41" s="208"/>
      <c r="U41" s="208"/>
    </row>
    <row r="42" spans="1:21" ht="22.2" customHeight="1" x14ac:dyDescent="0.2">
      <c r="L42" s="208"/>
      <c r="M42" s="208"/>
      <c r="N42" s="208"/>
      <c r="O42" s="208"/>
      <c r="P42" s="208"/>
      <c r="Q42" s="208"/>
      <c r="R42" s="208"/>
      <c r="S42" s="208"/>
      <c r="T42" s="208"/>
      <c r="U42" s="208"/>
    </row>
    <row r="43" spans="1:21" ht="1.2" hidden="1" customHeight="1" x14ac:dyDescent="0.2">
      <c r="L43" s="208"/>
      <c r="M43" s="208"/>
      <c r="N43" s="208"/>
      <c r="O43" s="208"/>
      <c r="P43" s="208"/>
      <c r="Q43" s="208"/>
      <c r="R43" s="208"/>
      <c r="S43" s="208"/>
      <c r="T43" s="208"/>
      <c r="U43" s="208"/>
    </row>
    <row r="44" spans="1:21" ht="22.8" hidden="1" customHeight="1" x14ac:dyDescent="0.2">
      <c r="L44" s="208"/>
      <c r="M44" s="208"/>
      <c r="N44" s="208"/>
      <c r="O44" s="208"/>
      <c r="P44" s="208"/>
      <c r="Q44" s="208"/>
      <c r="R44" s="208"/>
      <c r="S44" s="208"/>
      <c r="T44" s="208"/>
      <c r="U44" s="208"/>
    </row>
    <row r="45" spans="1:21" ht="23.25" customHeight="1" x14ac:dyDescent="0.2">
      <c r="A45" s="263"/>
      <c r="B45" s="264"/>
      <c r="C45" s="265"/>
      <c r="D45" s="266" t="s">
        <v>23</v>
      </c>
      <c r="E45" s="267"/>
      <c r="F45" s="267"/>
      <c r="G45" s="267"/>
      <c r="H45" s="267"/>
      <c r="I45" s="266" t="s">
        <v>14</v>
      </c>
      <c r="J45" s="268"/>
    </row>
    <row r="46" spans="1:21" ht="23.25" customHeight="1" x14ac:dyDescent="0.2">
      <c r="A46" s="234" t="s">
        <v>58</v>
      </c>
      <c r="B46" s="235"/>
      <c r="C46" s="235"/>
      <c r="D46" s="235"/>
      <c r="E46" s="235"/>
      <c r="F46" s="235"/>
      <c r="G46" s="235"/>
      <c r="H46" s="235"/>
      <c r="I46" s="236">
        <f>I54+I68+I70</f>
        <v>18990</v>
      </c>
      <c r="J46" s="237"/>
    </row>
    <row r="47" spans="1:21" ht="23.25" customHeight="1" x14ac:dyDescent="0.2">
      <c r="A47" s="238" t="s">
        <v>12</v>
      </c>
      <c r="B47" s="241" t="s">
        <v>0</v>
      </c>
      <c r="C47" s="242"/>
      <c r="D47" s="247" t="s">
        <v>118</v>
      </c>
      <c r="E47" s="248"/>
      <c r="F47" s="69"/>
      <c r="G47" s="69"/>
      <c r="H47" s="70"/>
      <c r="I47" s="249">
        <v>7056</v>
      </c>
      <c r="J47" s="250"/>
    </row>
    <row r="48" spans="1:21" ht="23.25" customHeight="1" x14ac:dyDescent="0.2">
      <c r="A48" s="239"/>
      <c r="B48" s="243"/>
      <c r="C48" s="244"/>
      <c r="D48" s="205" t="s">
        <v>119</v>
      </c>
      <c r="E48" s="206"/>
      <c r="F48" s="27"/>
      <c r="G48" s="27"/>
      <c r="H48" s="27"/>
      <c r="I48" s="221">
        <v>2943</v>
      </c>
      <c r="J48" s="222"/>
    </row>
    <row r="49" spans="1:21" ht="23.25" customHeight="1" x14ac:dyDescent="0.2">
      <c r="A49" s="239"/>
      <c r="B49" s="243"/>
      <c r="C49" s="244"/>
      <c r="D49" s="205" t="s">
        <v>120</v>
      </c>
      <c r="E49" s="206"/>
      <c r="F49" s="27"/>
      <c r="G49" s="27"/>
      <c r="H49" s="27"/>
      <c r="I49" s="221">
        <v>884</v>
      </c>
      <c r="J49" s="222"/>
    </row>
    <row r="50" spans="1:21" ht="23.25" customHeight="1" x14ac:dyDescent="0.2">
      <c r="A50" s="239"/>
      <c r="B50" s="243"/>
      <c r="C50" s="244"/>
      <c r="D50" s="205" t="s">
        <v>83</v>
      </c>
      <c r="E50" s="206"/>
      <c r="F50" s="27"/>
      <c r="G50" s="27"/>
      <c r="H50" s="27"/>
      <c r="I50" s="221">
        <v>1647</v>
      </c>
      <c r="J50" s="222"/>
    </row>
    <row r="51" spans="1:21" ht="23.25" customHeight="1" x14ac:dyDescent="0.2">
      <c r="A51" s="239"/>
      <c r="B51" s="243"/>
      <c r="C51" s="244"/>
      <c r="D51" s="205" t="s">
        <v>121</v>
      </c>
      <c r="E51" s="206"/>
      <c r="F51" s="27"/>
      <c r="G51" s="27"/>
      <c r="H51" s="27"/>
      <c r="I51" s="221">
        <v>1507</v>
      </c>
      <c r="J51" s="222"/>
    </row>
    <row r="52" spans="1:21" ht="23.25" customHeight="1" x14ac:dyDescent="0.2">
      <c r="A52" s="239"/>
      <c r="B52" s="243"/>
      <c r="C52" s="244"/>
      <c r="D52" s="205" t="s">
        <v>142</v>
      </c>
      <c r="E52" s="206"/>
      <c r="F52" s="27"/>
      <c r="G52" s="27"/>
      <c r="H52" s="28"/>
      <c r="I52" s="221">
        <v>288</v>
      </c>
      <c r="J52" s="222"/>
    </row>
    <row r="53" spans="1:21" ht="23.25" customHeight="1" x14ac:dyDescent="0.2">
      <c r="A53" s="239"/>
      <c r="B53" s="243"/>
      <c r="C53" s="244"/>
      <c r="D53" s="23"/>
      <c r="E53" s="24"/>
      <c r="F53" s="24"/>
      <c r="G53" s="24"/>
      <c r="H53" s="25"/>
      <c r="I53" s="251"/>
      <c r="J53" s="252"/>
    </row>
    <row r="54" spans="1:21" ht="23.25" customHeight="1" x14ac:dyDescent="0.2">
      <c r="A54" s="239"/>
      <c r="B54" s="245"/>
      <c r="C54" s="246"/>
      <c r="D54" s="253" t="s">
        <v>87</v>
      </c>
      <c r="E54" s="254"/>
      <c r="F54" s="254"/>
      <c r="G54" s="254"/>
      <c r="H54" s="255"/>
      <c r="I54" s="256">
        <f>SUM(I47:J53)</f>
        <v>14325</v>
      </c>
      <c r="J54" s="257"/>
      <c r="K54" s="1"/>
      <c r="L54" s="1"/>
    </row>
    <row r="55" spans="1:21" ht="23.25" customHeight="1" x14ac:dyDescent="0.2">
      <c r="A55" s="239"/>
      <c r="B55" s="258" t="s">
        <v>117</v>
      </c>
      <c r="C55" s="19" t="s">
        <v>88</v>
      </c>
      <c r="D55" s="202" t="s">
        <v>145</v>
      </c>
      <c r="E55" s="203"/>
      <c r="F55" s="203"/>
      <c r="G55" s="203"/>
      <c r="H55" s="204"/>
      <c r="I55" s="261">
        <v>3</v>
      </c>
      <c r="J55" s="262"/>
      <c r="K55" s="1"/>
      <c r="L55" s="1"/>
    </row>
    <row r="56" spans="1:21" ht="23.25" customHeight="1" x14ac:dyDescent="0.2">
      <c r="A56" s="239"/>
      <c r="B56" s="259"/>
      <c r="C56" s="22" t="s">
        <v>89</v>
      </c>
      <c r="D56" s="205" t="s">
        <v>146</v>
      </c>
      <c r="E56" s="206"/>
      <c r="F56" s="206"/>
      <c r="G56" s="206"/>
      <c r="H56" s="207"/>
      <c r="I56" s="221">
        <v>1050</v>
      </c>
      <c r="J56" s="222"/>
      <c r="K56" s="1"/>
      <c r="L56" s="1"/>
    </row>
    <row r="57" spans="1:21" ht="23.25" customHeight="1" x14ac:dyDescent="0.2">
      <c r="A57" s="239"/>
      <c r="B57" s="259"/>
      <c r="C57" s="22" t="s">
        <v>90</v>
      </c>
      <c r="D57" s="205" t="s">
        <v>147</v>
      </c>
      <c r="E57" s="206"/>
      <c r="F57" s="206"/>
      <c r="G57" s="206"/>
      <c r="H57" s="207"/>
      <c r="I57" s="221">
        <v>40</v>
      </c>
      <c r="J57" s="222"/>
    </row>
    <row r="58" spans="1:21" ht="23.25" customHeight="1" x14ac:dyDescent="0.2">
      <c r="A58" s="239"/>
      <c r="B58" s="259"/>
      <c r="C58" s="22" t="s">
        <v>19</v>
      </c>
      <c r="D58" s="205" t="s">
        <v>148</v>
      </c>
      <c r="E58" s="206"/>
      <c r="F58" s="206"/>
      <c r="G58" s="206"/>
      <c r="H58" s="207"/>
      <c r="I58" s="221">
        <v>1500</v>
      </c>
      <c r="J58" s="222"/>
    </row>
    <row r="59" spans="1:21" ht="23.25" customHeight="1" x14ac:dyDescent="0.2">
      <c r="A59" s="239"/>
      <c r="B59" s="259"/>
      <c r="C59" s="22" t="s">
        <v>16</v>
      </c>
      <c r="D59" s="205" t="s">
        <v>149</v>
      </c>
      <c r="E59" s="206"/>
      <c r="F59" s="206"/>
      <c r="G59" s="206"/>
      <c r="H59" s="207"/>
      <c r="I59" s="221">
        <v>55</v>
      </c>
      <c r="J59" s="222"/>
    </row>
    <row r="60" spans="1:21" ht="23.25" customHeight="1" x14ac:dyDescent="0.2">
      <c r="A60" s="239"/>
      <c r="B60" s="259"/>
      <c r="C60" s="22" t="s">
        <v>122</v>
      </c>
      <c r="D60" s="205" t="s">
        <v>150</v>
      </c>
      <c r="E60" s="206"/>
      <c r="F60" s="206"/>
      <c r="G60" s="206"/>
      <c r="H60" s="207"/>
      <c r="I60" s="221">
        <v>80</v>
      </c>
      <c r="J60" s="222"/>
      <c r="K60" s="1"/>
      <c r="L60" s="1"/>
    </row>
    <row r="61" spans="1:21" ht="23.25" customHeight="1" x14ac:dyDescent="0.2">
      <c r="A61" s="239"/>
      <c r="B61" s="259"/>
      <c r="C61" s="22" t="s">
        <v>17</v>
      </c>
      <c r="D61" s="205" t="s">
        <v>151</v>
      </c>
      <c r="E61" s="206"/>
      <c r="F61" s="206"/>
      <c r="G61" s="206"/>
      <c r="H61" s="207"/>
      <c r="I61" s="221">
        <v>493</v>
      </c>
      <c r="J61" s="222"/>
      <c r="K61" s="1"/>
      <c r="L61" s="1"/>
    </row>
    <row r="62" spans="1:21" ht="23.25" customHeight="1" x14ac:dyDescent="0.2">
      <c r="A62" s="239"/>
      <c r="B62" s="259"/>
      <c r="C62" s="22" t="s">
        <v>123</v>
      </c>
      <c r="D62" s="205" t="s">
        <v>152</v>
      </c>
      <c r="E62" s="206"/>
      <c r="F62" s="206"/>
      <c r="G62" s="206"/>
      <c r="H62" s="207"/>
      <c r="I62" s="221">
        <v>172</v>
      </c>
      <c r="J62" s="222"/>
      <c r="K62" s="1"/>
      <c r="L62" s="1"/>
    </row>
    <row r="63" spans="1:21" ht="23.25" customHeight="1" x14ac:dyDescent="0.2">
      <c r="A63" s="239"/>
      <c r="B63" s="259"/>
      <c r="C63" s="22" t="s">
        <v>21</v>
      </c>
      <c r="D63" s="205" t="s">
        <v>153</v>
      </c>
      <c r="E63" s="206"/>
      <c r="F63" s="206"/>
      <c r="G63" s="206"/>
      <c r="H63" s="207"/>
      <c r="I63" s="221">
        <v>580</v>
      </c>
      <c r="J63" s="222"/>
    </row>
    <row r="64" spans="1:21" ht="23.25" customHeight="1" x14ac:dyDescent="0.2">
      <c r="A64" s="239"/>
      <c r="B64" s="259"/>
      <c r="C64" s="22" t="s">
        <v>20</v>
      </c>
      <c r="D64" s="205" t="s">
        <v>154</v>
      </c>
      <c r="E64" s="206"/>
      <c r="F64" s="206"/>
      <c r="G64" s="206"/>
      <c r="H64" s="207"/>
      <c r="I64" s="221">
        <v>22</v>
      </c>
      <c r="J64" s="222"/>
      <c r="L64" s="214"/>
      <c r="M64" s="230"/>
      <c r="N64" s="230"/>
      <c r="O64" s="230"/>
      <c r="P64" s="230"/>
      <c r="Q64" s="230"/>
      <c r="R64" s="230"/>
      <c r="S64" s="230"/>
      <c r="T64" s="230"/>
      <c r="U64" s="230"/>
    </row>
    <row r="65" spans="1:21" ht="23.25" customHeight="1" x14ac:dyDescent="0.2">
      <c r="A65" s="239"/>
      <c r="B65" s="259"/>
      <c r="C65" s="22" t="s">
        <v>18</v>
      </c>
      <c r="D65" s="205" t="s">
        <v>155</v>
      </c>
      <c r="E65" s="206"/>
      <c r="F65" s="206"/>
      <c r="G65" s="206"/>
      <c r="H65" s="207"/>
      <c r="I65" s="221">
        <v>50</v>
      </c>
      <c r="J65" s="222"/>
      <c r="L65" s="214" t="s">
        <v>32</v>
      </c>
      <c r="M65" s="230"/>
      <c r="N65" s="230"/>
      <c r="O65" s="230"/>
      <c r="P65" s="230"/>
      <c r="Q65" s="230"/>
      <c r="R65" s="230"/>
      <c r="S65" s="230"/>
      <c r="T65" s="230"/>
      <c r="U65" s="230"/>
    </row>
    <row r="66" spans="1:21" ht="21" customHeight="1" x14ac:dyDescent="0.2">
      <c r="A66" s="239"/>
      <c r="B66" s="259"/>
      <c r="C66" s="22" t="s">
        <v>93</v>
      </c>
      <c r="D66" s="205" t="s">
        <v>156</v>
      </c>
      <c r="E66" s="206"/>
      <c r="F66" s="206"/>
      <c r="G66" s="206"/>
      <c r="H66" s="207"/>
      <c r="I66" s="221">
        <v>600</v>
      </c>
      <c r="J66" s="222"/>
      <c r="L66" s="214" t="s">
        <v>35</v>
      </c>
      <c r="M66" s="215"/>
      <c r="N66" s="215"/>
      <c r="O66" s="215"/>
      <c r="P66" s="215"/>
      <c r="Q66" s="215"/>
      <c r="R66" s="215"/>
      <c r="S66" s="215"/>
      <c r="T66" s="215"/>
      <c r="U66" s="215"/>
    </row>
    <row r="67" spans="1:21" ht="23.25" customHeight="1" x14ac:dyDescent="0.2">
      <c r="A67" s="239"/>
      <c r="B67" s="259"/>
      <c r="C67" s="84" t="s">
        <v>94</v>
      </c>
      <c r="D67" s="231" t="s">
        <v>157</v>
      </c>
      <c r="E67" s="232"/>
      <c r="F67" s="232"/>
      <c r="G67" s="232"/>
      <c r="H67" s="233"/>
      <c r="I67" s="223">
        <v>20</v>
      </c>
      <c r="J67" s="224"/>
      <c r="L67" s="214" t="s">
        <v>62</v>
      </c>
      <c r="M67" s="214"/>
      <c r="N67" s="214"/>
      <c r="O67" s="214"/>
      <c r="P67" s="214"/>
      <c r="Q67" s="214"/>
      <c r="R67" s="214"/>
      <c r="S67" s="214"/>
      <c r="T67" s="214"/>
      <c r="U67" s="214"/>
    </row>
    <row r="68" spans="1:21" ht="21" customHeight="1" x14ac:dyDescent="0.2">
      <c r="A68" s="239"/>
      <c r="B68" s="260"/>
      <c r="C68" s="225" t="s">
        <v>111</v>
      </c>
      <c r="D68" s="226"/>
      <c r="E68" s="226"/>
      <c r="F68" s="226"/>
      <c r="G68" s="226"/>
      <c r="H68" s="227"/>
      <c r="I68" s="228">
        <f>SUM(I55:J67)</f>
        <v>4665</v>
      </c>
      <c r="J68" s="229"/>
      <c r="L68" s="214"/>
      <c r="M68" s="214"/>
      <c r="N68" s="214"/>
      <c r="O68" s="214"/>
      <c r="P68" s="214"/>
      <c r="Q68" s="214"/>
      <c r="R68" s="214"/>
      <c r="S68" s="214"/>
      <c r="T68" s="214"/>
      <c r="U68" s="214"/>
    </row>
    <row r="69" spans="1:21" ht="23.25" customHeight="1" x14ac:dyDescent="0.2">
      <c r="A69" s="240"/>
      <c r="B69" s="210" t="s">
        <v>28</v>
      </c>
      <c r="C69" s="211"/>
      <c r="D69" s="94"/>
      <c r="E69" s="24"/>
      <c r="F69" s="24"/>
      <c r="G69" s="24"/>
      <c r="H69" s="25"/>
      <c r="I69" s="212">
        <v>0</v>
      </c>
      <c r="J69" s="213"/>
      <c r="L69" s="214" t="s">
        <v>63</v>
      </c>
      <c r="M69" s="215"/>
      <c r="N69" s="215"/>
      <c r="O69" s="215"/>
      <c r="P69" s="215"/>
      <c r="Q69" s="215"/>
      <c r="R69" s="215"/>
      <c r="S69" s="215"/>
      <c r="T69" s="215"/>
      <c r="U69" s="215"/>
    </row>
    <row r="70" spans="1:21" ht="23.25" customHeight="1" x14ac:dyDescent="0.2">
      <c r="A70" s="32" t="s">
        <v>59</v>
      </c>
      <c r="B70" s="33"/>
      <c r="C70" s="33"/>
      <c r="D70" s="33"/>
      <c r="E70" s="33"/>
      <c r="F70" s="33"/>
      <c r="G70" s="33"/>
      <c r="H70" s="33"/>
      <c r="I70" s="216">
        <v>0</v>
      </c>
      <c r="J70" s="217"/>
      <c r="L70" s="214" t="s">
        <v>36</v>
      </c>
      <c r="M70" s="215"/>
      <c r="N70" s="215"/>
      <c r="O70" s="215"/>
      <c r="P70" s="215"/>
      <c r="Q70" s="215"/>
      <c r="R70" s="215"/>
      <c r="S70" s="215"/>
      <c r="T70" s="215"/>
      <c r="U70" s="215"/>
    </row>
    <row r="71" spans="1:21" ht="23.25" customHeight="1" x14ac:dyDescent="0.2">
      <c r="A71" s="218" t="s">
        <v>15</v>
      </c>
      <c r="B71" s="34"/>
      <c r="C71" s="35"/>
      <c r="D71" s="36"/>
      <c r="E71" s="37"/>
      <c r="F71" s="38"/>
      <c r="G71" s="38"/>
      <c r="H71" s="39"/>
      <c r="I71" s="35"/>
      <c r="J71" s="40"/>
      <c r="L71" s="214" t="s">
        <v>38</v>
      </c>
      <c r="M71" s="214"/>
      <c r="N71" s="214"/>
      <c r="O71" s="214"/>
      <c r="P71" s="214"/>
      <c r="Q71" s="214"/>
      <c r="R71" s="214"/>
      <c r="S71" s="214"/>
      <c r="T71" s="214"/>
      <c r="U71" s="214"/>
    </row>
    <row r="72" spans="1:21" ht="23.25" customHeight="1" x14ac:dyDescent="0.2">
      <c r="A72" s="219"/>
      <c r="B72" s="41"/>
      <c r="C72" s="42"/>
      <c r="D72" s="43"/>
      <c r="E72" s="44"/>
      <c r="F72" s="45"/>
      <c r="G72" s="45"/>
      <c r="H72" s="46"/>
      <c r="I72" s="42"/>
      <c r="J72" s="47"/>
      <c r="L72" s="208" t="s">
        <v>75</v>
      </c>
      <c r="M72" s="208"/>
      <c r="N72" s="208"/>
      <c r="O72" s="208"/>
      <c r="P72" s="208"/>
      <c r="Q72" s="208"/>
      <c r="R72" s="208"/>
      <c r="S72" s="208"/>
      <c r="T72" s="208"/>
      <c r="U72" s="208"/>
    </row>
    <row r="73" spans="1:21" ht="23.25" customHeight="1" x14ac:dyDescent="0.2">
      <c r="A73" s="220"/>
      <c r="B73" s="48"/>
      <c r="C73" s="49"/>
      <c r="D73" s="50"/>
      <c r="E73" s="51"/>
      <c r="F73" s="52"/>
      <c r="G73" s="52"/>
      <c r="H73" s="53"/>
      <c r="I73" s="49"/>
      <c r="J73" s="54"/>
      <c r="L73" s="208"/>
      <c r="M73" s="208"/>
      <c r="N73" s="208"/>
      <c r="O73" s="208"/>
      <c r="P73" s="208"/>
      <c r="Q73" s="208"/>
      <c r="R73" s="208"/>
      <c r="S73" s="208"/>
      <c r="T73" s="208"/>
      <c r="U73" s="208"/>
    </row>
    <row r="74" spans="1:21" ht="23.25" customHeight="1" x14ac:dyDescent="0.2">
      <c r="L74" s="208" t="s">
        <v>73</v>
      </c>
      <c r="M74" s="208"/>
      <c r="N74" s="208"/>
      <c r="O74" s="208"/>
      <c r="P74" s="208"/>
      <c r="Q74" s="208"/>
      <c r="R74" s="208"/>
      <c r="S74" s="208"/>
      <c r="T74" s="208"/>
      <c r="U74" s="208"/>
    </row>
    <row r="75" spans="1:21" ht="23.25" customHeight="1" x14ac:dyDescent="0.2">
      <c r="L75" s="208"/>
      <c r="M75" s="208"/>
      <c r="N75" s="208"/>
      <c r="O75" s="208"/>
      <c r="P75" s="208"/>
      <c r="Q75" s="208"/>
      <c r="R75" s="208"/>
      <c r="S75" s="208"/>
      <c r="T75" s="208"/>
      <c r="U75" s="208"/>
    </row>
    <row r="76" spans="1:21" ht="23.25" customHeight="1" x14ac:dyDescent="0.2"/>
    <row r="77" spans="1:21" ht="23.25" customHeight="1" x14ac:dyDescent="0.2"/>
    <row r="78" spans="1:21" ht="23.25" customHeight="1" x14ac:dyDescent="0.2"/>
    <row r="83" spans="12:21" ht="21" customHeight="1" x14ac:dyDescent="0.2">
      <c r="L83" s="209"/>
      <c r="M83" s="209"/>
      <c r="N83" s="209"/>
      <c r="O83" s="209"/>
      <c r="P83" s="209"/>
      <c r="Q83" s="209"/>
      <c r="R83" s="209"/>
      <c r="S83" s="209"/>
      <c r="T83" s="209"/>
      <c r="U83" s="209"/>
    </row>
  </sheetData>
  <mergeCells count="193">
    <mergeCell ref="A11:A34"/>
    <mergeCell ref="O3:S3"/>
    <mergeCell ref="T3:U3"/>
    <mergeCell ref="A4:C4"/>
    <mergeCell ref="D4:H4"/>
    <mergeCell ref="I4:J4"/>
    <mergeCell ref="L4:S4"/>
    <mergeCell ref="T4:U4"/>
    <mergeCell ref="A1:J1"/>
    <mergeCell ref="A2:J2"/>
    <mergeCell ref="A3:C3"/>
    <mergeCell ref="D3:H3"/>
    <mergeCell ref="I3:J3"/>
    <mergeCell ref="L3:N3"/>
    <mergeCell ref="T8:U8"/>
    <mergeCell ref="A9:C9"/>
    <mergeCell ref="D9:H9"/>
    <mergeCell ref="I9:J9"/>
    <mergeCell ref="T9:U9"/>
    <mergeCell ref="A10:H10"/>
    <mergeCell ref="I10:J10"/>
    <mergeCell ref="T10:U10"/>
    <mergeCell ref="T5:U5"/>
    <mergeCell ref="D6:H6"/>
    <mergeCell ref="I6:J6"/>
    <mergeCell ref="O6:P6"/>
    <mergeCell ref="T6:U6"/>
    <mergeCell ref="O7:P7"/>
    <mergeCell ref="T7:U7"/>
    <mergeCell ref="A5:A6"/>
    <mergeCell ref="D5:H5"/>
    <mergeCell ref="I5:J5"/>
    <mergeCell ref="L5:L27"/>
    <mergeCell ref="M5:N12"/>
    <mergeCell ref="O5:P5"/>
    <mergeCell ref="A8:C8"/>
    <mergeCell ref="D8:H8"/>
    <mergeCell ref="I8:J8"/>
    <mergeCell ref="N15:O15"/>
    <mergeCell ref="B11:C18"/>
    <mergeCell ref="D11:F11"/>
    <mergeCell ref="I11:J11"/>
    <mergeCell ref="T11:U11"/>
    <mergeCell ref="D12:H12"/>
    <mergeCell ref="I12:J12"/>
    <mergeCell ref="R12:S12"/>
    <mergeCell ref="T12:U12"/>
    <mergeCell ref="D13:H13"/>
    <mergeCell ref="I13:J13"/>
    <mergeCell ref="B19:B33"/>
    <mergeCell ref="D19:H19"/>
    <mergeCell ref="I19:J19"/>
    <mergeCell ref="D20:H20"/>
    <mergeCell ref="I20:J20"/>
    <mergeCell ref="D21:H21"/>
    <mergeCell ref="I21:J21"/>
    <mergeCell ref="T15:U15"/>
    <mergeCell ref="D16:H16"/>
    <mergeCell ref="I16:J16"/>
    <mergeCell ref="N16:O16"/>
    <mergeCell ref="T16:U16"/>
    <mergeCell ref="D17:H17"/>
    <mergeCell ref="I17:J17"/>
    <mergeCell ref="N17:O17"/>
    <mergeCell ref="M13:M26"/>
    <mergeCell ref="N13:O13"/>
    <mergeCell ref="T13:U13"/>
    <mergeCell ref="D14:H14"/>
    <mergeCell ref="I14:J14"/>
    <mergeCell ref="N14:O14"/>
    <mergeCell ref="T14:U14"/>
    <mergeCell ref="D15:H15"/>
    <mergeCell ref="I15:J15"/>
    <mergeCell ref="D22:H22"/>
    <mergeCell ref="I22:J22"/>
    <mergeCell ref="D23:H23"/>
    <mergeCell ref="I23:J23"/>
    <mergeCell ref="D24:H24"/>
    <mergeCell ref="I24:J24"/>
    <mergeCell ref="D18:H18"/>
    <mergeCell ref="I18:J18"/>
    <mergeCell ref="N18:O18"/>
    <mergeCell ref="M27:N27"/>
    <mergeCell ref="T27:U27"/>
    <mergeCell ref="D28:H28"/>
    <mergeCell ref="I28:J28"/>
    <mergeCell ref="T28:U28"/>
    <mergeCell ref="D25:H25"/>
    <mergeCell ref="I25:J25"/>
    <mergeCell ref="D26:H26"/>
    <mergeCell ref="I26:J26"/>
    <mergeCell ref="N26:S26"/>
    <mergeCell ref="T26:U26"/>
    <mergeCell ref="D29:H29"/>
    <mergeCell ref="I29:J29"/>
    <mergeCell ref="L29:L31"/>
    <mergeCell ref="D30:H30"/>
    <mergeCell ref="I30:J30"/>
    <mergeCell ref="D31:H31"/>
    <mergeCell ref="I31:J31"/>
    <mergeCell ref="D27:H27"/>
    <mergeCell ref="I27:J27"/>
    <mergeCell ref="D34:E34"/>
    <mergeCell ref="F34:H34"/>
    <mergeCell ref="I34:J34"/>
    <mergeCell ref="L34:U34"/>
    <mergeCell ref="I35:J35"/>
    <mergeCell ref="L35:U35"/>
    <mergeCell ref="D32:H32"/>
    <mergeCell ref="I32:J32"/>
    <mergeCell ref="O32:S32"/>
    <mergeCell ref="T32:U32"/>
    <mergeCell ref="D33:H33"/>
    <mergeCell ref="I33:J33"/>
    <mergeCell ref="L39:U39"/>
    <mergeCell ref="L40:U40"/>
    <mergeCell ref="L41:U42"/>
    <mergeCell ref="L43:U44"/>
    <mergeCell ref="A45:C45"/>
    <mergeCell ref="D45:H45"/>
    <mergeCell ref="I45:J45"/>
    <mergeCell ref="A36:A38"/>
    <mergeCell ref="E36:F36"/>
    <mergeCell ref="I36:J36"/>
    <mergeCell ref="L36:U37"/>
    <mergeCell ref="B37:C37"/>
    <mergeCell ref="E37:F37"/>
    <mergeCell ref="I37:J37"/>
    <mergeCell ref="B38:C38"/>
    <mergeCell ref="E38:F38"/>
    <mergeCell ref="L38:U38"/>
    <mergeCell ref="D50:E50"/>
    <mergeCell ref="I50:J50"/>
    <mergeCell ref="D51:E51"/>
    <mergeCell ref="I51:J51"/>
    <mergeCell ref="D52:E52"/>
    <mergeCell ref="I52:J52"/>
    <mergeCell ref="A46:H46"/>
    <mergeCell ref="I46:J46"/>
    <mergeCell ref="A47:A69"/>
    <mergeCell ref="B47:C54"/>
    <mergeCell ref="D47:E47"/>
    <mergeCell ref="I47:J47"/>
    <mergeCell ref="D48:E48"/>
    <mergeCell ref="I48:J48"/>
    <mergeCell ref="D49:E49"/>
    <mergeCell ref="I49:J49"/>
    <mergeCell ref="I53:J53"/>
    <mergeCell ref="D54:H54"/>
    <mergeCell ref="I54:J54"/>
    <mergeCell ref="B55:B68"/>
    <mergeCell ref="I55:J55"/>
    <mergeCell ref="I56:J56"/>
    <mergeCell ref="I57:J57"/>
    <mergeCell ref="I58:J58"/>
    <mergeCell ref="I59:J59"/>
    <mergeCell ref="I60:J60"/>
    <mergeCell ref="I66:J66"/>
    <mergeCell ref="L66:U66"/>
    <mergeCell ref="I67:J67"/>
    <mergeCell ref="L67:U68"/>
    <mergeCell ref="C68:H68"/>
    <mergeCell ref="I68:J68"/>
    <mergeCell ref="I61:J61"/>
    <mergeCell ref="I62:J62"/>
    <mergeCell ref="I63:J63"/>
    <mergeCell ref="I64:J64"/>
    <mergeCell ref="L64:U64"/>
    <mergeCell ref="I65:J65"/>
    <mergeCell ref="L65:U65"/>
    <mergeCell ref="D64:H64"/>
    <mergeCell ref="D65:H65"/>
    <mergeCell ref="D66:H66"/>
    <mergeCell ref="D67:H67"/>
    <mergeCell ref="L74:U75"/>
    <mergeCell ref="L83:U83"/>
    <mergeCell ref="B69:C69"/>
    <mergeCell ref="I69:J69"/>
    <mergeCell ref="L69:U69"/>
    <mergeCell ref="I70:J70"/>
    <mergeCell ref="L70:U70"/>
    <mergeCell ref="A71:A73"/>
    <mergeCell ref="L71:U71"/>
    <mergeCell ref="L72:U73"/>
    <mergeCell ref="D55:H55"/>
    <mergeCell ref="D56:H56"/>
    <mergeCell ref="D57:H57"/>
    <mergeCell ref="D58:H58"/>
    <mergeCell ref="D59:H59"/>
    <mergeCell ref="D60:H60"/>
    <mergeCell ref="D61:H61"/>
    <mergeCell ref="D62:H62"/>
    <mergeCell ref="D63:H63"/>
  </mergeCells>
  <phoneticPr fontId="1"/>
  <printOptions horizontalCentered="1"/>
  <pageMargins left="0.78740157480314965" right="0.78740157480314965" top="0.82677165354330717" bottom="0.78740157480314965" header="0.51181102362204722" footer="0.51181102362204722"/>
  <pageSetup paperSize="9" scale="53" orientation="landscape" r:id="rId1"/>
  <headerFooter alignWithMargins="0"/>
  <rowBreaks count="1" manualBreakCount="1">
    <brk id="44"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24C39-AA75-48E4-A82A-35B8B8A5AF87}">
  <dimension ref="A1:U83"/>
  <sheetViews>
    <sheetView view="pageBreakPreview" zoomScaleNormal="100" zoomScaleSheetLayoutView="100" workbookViewId="0">
      <selection activeCell="P18" sqref="P18"/>
    </sheetView>
  </sheetViews>
  <sheetFormatPr defaultColWidth="9" defaultRowHeight="21" customHeight="1" x14ac:dyDescent="0.2"/>
  <cols>
    <col min="1" max="1" width="3.33203125" style="111" customWidth="1"/>
    <col min="2" max="2" width="9" style="111"/>
    <col min="3" max="3" width="20.109375" style="111" customWidth="1"/>
    <col min="4" max="11" width="9" style="111"/>
    <col min="12" max="12" width="3.33203125" style="111" customWidth="1"/>
    <col min="13" max="13" width="10.44140625" style="111" customWidth="1"/>
    <col min="14" max="14" width="11.21875" style="111" customWidth="1"/>
    <col min="15" max="19" width="10" style="111" customWidth="1"/>
    <col min="20" max="16384" width="9" style="111"/>
  </cols>
  <sheetData>
    <row r="1" spans="1:21" ht="21" customHeight="1" x14ac:dyDescent="0.2">
      <c r="A1" s="323" t="s">
        <v>54</v>
      </c>
      <c r="B1" s="324"/>
      <c r="C1" s="324"/>
      <c r="D1" s="324"/>
      <c r="E1" s="324"/>
      <c r="F1" s="324"/>
      <c r="G1" s="324"/>
      <c r="H1" s="324"/>
      <c r="I1" s="324"/>
      <c r="J1" s="324"/>
    </row>
    <row r="2" spans="1:21" ht="21" customHeight="1" x14ac:dyDescent="0.2">
      <c r="A2" s="325" t="s">
        <v>172</v>
      </c>
      <c r="B2" s="325"/>
      <c r="C2" s="325"/>
      <c r="D2" s="325"/>
      <c r="E2" s="325"/>
      <c r="F2" s="325"/>
      <c r="G2" s="325"/>
      <c r="H2" s="325"/>
      <c r="I2" s="325"/>
      <c r="J2" s="325"/>
    </row>
    <row r="3" spans="1:21" ht="21" customHeight="1" x14ac:dyDescent="0.2">
      <c r="A3" s="326"/>
      <c r="B3" s="327"/>
      <c r="C3" s="327"/>
      <c r="D3" s="266" t="s">
        <v>7</v>
      </c>
      <c r="E3" s="267"/>
      <c r="F3" s="267"/>
      <c r="G3" s="267"/>
      <c r="H3" s="313"/>
      <c r="I3" s="266" t="s">
        <v>14</v>
      </c>
      <c r="J3" s="268"/>
      <c r="L3" s="328"/>
      <c r="M3" s="329"/>
      <c r="N3" s="330"/>
      <c r="O3" s="267" t="s">
        <v>22</v>
      </c>
      <c r="P3" s="267"/>
      <c r="Q3" s="267"/>
      <c r="R3" s="267"/>
      <c r="S3" s="313"/>
      <c r="T3" s="266" t="s">
        <v>14</v>
      </c>
      <c r="U3" s="314"/>
    </row>
    <row r="4" spans="1:21" ht="21" customHeight="1" x14ac:dyDescent="0.2">
      <c r="A4" s="315" t="s">
        <v>13</v>
      </c>
      <c r="B4" s="316"/>
      <c r="C4" s="317"/>
      <c r="D4" s="318"/>
      <c r="E4" s="316"/>
      <c r="F4" s="316"/>
      <c r="G4" s="316"/>
      <c r="H4" s="317"/>
      <c r="I4" s="319">
        <f>I5+I6</f>
        <v>68581</v>
      </c>
      <c r="J4" s="320"/>
      <c r="L4" s="234" t="s">
        <v>55</v>
      </c>
      <c r="M4" s="235"/>
      <c r="N4" s="235"/>
      <c r="O4" s="235"/>
      <c r="P4" s="235"/>
      <c r="Q4" s="235"/>
      <c r="R4" s="235"/>
      <c r="S4" s="235"/>
      <c r="T4" s="321">
        <f>T12+T26+T27+T28</f>
        <v>10967</v>
      </c>
      <c r="U4" s="322"/>
    </row>
    <row r="5" spans="1:21" ht="21" customHeight="1" x14ac:dyDescent="0.2">
      <c r="A5" s="258" t="s">
        <v>15</v>
      </c>
      <c r="B5" s="17" t="s">
        <v>56</v>
      </c>
      <c r="C5" s="18"/>
      <c r="D5" s="307"/>
      <c r="E5" s="307"/>
      <c r="F5" s="307"/>
      <c r="G5" s="307"/>
      <c r="H5" s="307"/>
      <c r="I5" s="305">
        <v>68461</v>
      </c>
      <c r="J5" s="306"/>
      <c r="L5" s="239" t="s">
        <v>12</v>
      </c>
      <c r="M5" s="243" t="s">
        <v>0</v>
      </c>
      <c r="N5" s="308"/>
      <c r="O5" s="202" t="s">
        <v>112</v>
      </c>
      <c r="P5" s="203"/>
      <c r="Q5" s="20"/>
      <c r="R5" s="20"/>
      <c r="S5" s="21"/>
      <c r="T5" s="261">
        <v>9183</v>
      </c>
      <c r="U5" s="262"/>
    </row>
    <row r="6" spans="1:21" ht="21" customHeight="1" x14ac:dyDescent="0.2">
      <c r="A6" s="260"/>
      <c r="B6" s="17" t="s">
        <v>53</v>
      </c>
      <c r="C6" s="18"/>
      <c r="D6" s="307" t="s">
        <v>80</v>
      </c>
      <c r="E6" s="307"/>
      <c r="F6" s="307"/>
      <c r="G6" s="307"/>
      <c r="H6" s="307"/>
      <c r="I6" s="305">
        <v>120</v>
      </c>
      <c r="J6" s="306"/>
      <c r="L6" s="239"/>
      <c r="M6" s="243"/>
      <c r="N6" s="308"/>
      <c r="O6" s="205" t="s">
        <v>84</v>
      </c>
      <c r="P6" s="206"/>
      <c r="Q6" s="27"/>
      <c r="R6" s="27"/>
      <c r="S6" s="28"/>
      <c r="T6" s="221">
        <v>1463</v>
      </c>
      <c r="U6" s="222"/>
    </row>
    <row r="7" spans="1:21" ht="21" customHeight="1" x14ac:dyDescent="0.2">
      <c r="L7" s="239"/>
      <c r="M7" s="243"/>
      <c r="N7" s="308"/>
      <c r="O7" s="205" t="s">
        <v>85</v>
      </c>
      <c r="P7" s="206"/>
      <c r="Q7" s="24"/>
      <c r="R7" s="24"/>
      <c r="S7" s="24"/>
      <c r="T7" s="221">
        <v>240</v>
      </c>
      <c r="U7" s="222"/>
    </row>
    <row r="8" spans="1:21" ht="21" customHeight="1" x14ac:dyDescent="0.2">
      <c r="A8" s="263"/>
      <c r="B8" s="264"/>
      <c r="C8" s="265"/>
      <c r="D8" s="266" t="s">
        <v>23</v>
      </c>
      <c r="E8" s="267"/>
      <c r="F8" s="267"/>
      <c r="G8" s="267"/>
      <c r="H8" s="267"/>
      <c r="I8" s="266" t="s">
        <v>14</v>
      </c>
      <c r="J8" s="268"/>
      <c r="L8" s="239"/>
      <c r="M8" s="243"/>
      <c r="N8" s="308"/>
      <c r="O8" s="26"/>
      <c r="P8" s="27"/>
      <c r="Q8" s="27"/>
      <c r="R8" s="27"/>
      <c r="S8" s="28"/>
      <c r="T8" s="221"/>
      <c r="U8" s="222"/>
    </row>
    <row r="9" spans="1:21" ht="21" customHeight="1" x14ac:dyDescent="0.2">
      <c r="A9" s="331" t="s">
        <v>31</v>
      </c>
      <c r="B9" s="332"/>
      <c r="C9" s="332"/>
      <c r="D9" s="307"/>
      <c r="E9" s="307"/>
      <c r="F9" s="307"/>
      <c r="G9" s="307"/>
      <c r="H9" s="307"/>
      <c r="I9" s="333">
        <f>I10+T4+T28+I46+I35</f>
        <v>68581</v>
      </c>
      <c r="J9" s="334"/>
      <c r="L9" s="239"/>
      <c r="M9" s="243"/>
      <c r="N9" s="308"/>
      <c r="O9" s="26"/>
      <c r="P9" s="27"/>
      <c r="Q9" s="27"/>
      <c r="R9" s="27"/>
      <c r="S9" s="28"/>
      <c r="T9" s="221"/>
      <c r="U9" s="222"/>
    </row>
    <row r="10" spans="1:21" ht="21" customHeight="1" x14ac:dyDescent="0.2">
      <c r="A10" s="234" t="s">
        <v>57</v>
      </c>
      <c r="B10" s="235"/>
      <c r="C10" s="235"/>
      <c r="D10" s="235"/>
      <c r="E10" s="235"/>
      <c r="F10" s="235"/>
      <c r="G10" s="235"/>
      <c r="H10" s="235"/>
      <c r="I10" s="335">
        <f>I18+I34+C34</f>
        <v>38469</v>
      </c>
      <c r="J10" s="336"/>
      <c r="L10" s="239"/>
      <c r="M10" s="243"/>
      <c r="N10" s="308"/>
      <c r="O10" s="26"/>
      <c r="P10" s="27"/>
      <c r="Q10" s="27"/>
      <c r="R10" s="27"/>
      <c r="S10" s="28"/>
      <c r="T10" s="221"/>
      <c r="U10" s="222"/>
    </row>
    <row r="11" spans="1:21" ht="21" customHeight="1" x14ac:dyDescent="0.2">
      <c r="A11" s="238" t="s">
        <v>12</v>
      </c>
      <c r="B11" s="241" t="s">
        <v>0</v>
      </c>
      <c r="C11" s="242"/>
      <c r="D11" s="247"/>
      <c r="E11" s="248"/>
      <c r="F11" s="248"/>
      <c r="G11" s="71"/>
      <c r="H11" s="72"/>
      <c r="I11" s="309"/>
      <c r="J11" s="310"/>
      <c r="L11" s="239"/>
      <c r="M11" s="243"/>
      <c r="N11" s="308"/>
      <c r="O11" s="29"/>
      <c r="P11" s="30"/>
      <c r="Q11" s="30"/>
      <c r="R11" s="30"/>
      <c r="S11" s="31"/>
      <c r="T11" s="212"/>
      <c r="U11" s="213"/>
    </row>
    <row r="12" spans="1:21" ht="21" customHeight="1" x14ac:dyDescent="0.2">
      <c r="A12" s="239"/>
      <c r="B12" s="243"/>
      <c r="C12" s="244"/>
      <c r="D12" s="205" t="s">
        <v>81</v>
      </c>
      <c r="E12" s="206"/>
      <c r="F12" s="206"/>
      <c r="G12" s="206"/>
      <c r="H12" s="207"/>
      <c r="I12" s="221">
        <v>12142</v>
      </c>
      <c r="J12" s="222"/>
      <c r="L12" s="239"/>
      <c r="M12" s="245"/>
      <c r="N12" s="246"/>
      <c r="O12" s="29"/>
      <c r="P12" s="30"/>
      <c r="Q12" s="30"/>
      <c r="R12" s="311" t="s">
        <v>87</v>
      </c>
      <c r="S12" s="312"/>
      <c r="T12" s="212">
        <f>T5+T6+T7</f>
        <v>10886</v>
      </c>
      <c r="U12" s="213"/>
    </row>
    <row r="13" spans="1:21" ht="21" customHeight="1" x14ac:dyDescent="0.2">
      <c r="A13" s="239"/>
      <c r="B13" s="243"/>
      <c r="C13" s="244"/>
      <c r="D13" s="205" t="s">
        <v>82</v>
      </c>
      <c r="E13" s="206"/>
      <c r="F13" s="206"/>
      <c r="G13" s="206"/>
      <c r="H13" s="207"/>
      <c r="I13" s="221">
        <v>7124</v>
      </c>
      <c r="J13" s="222"/>
      <c r="L13" s="239"/>
      <c r="M13" s="258" t="s">
        <v>110</v>
      </c>
      <c r="N13" s="303" t="s">
        <v>113</v>
      </c>
      <c r="O13" s="304"/>
      <c r="P13" s="20"/>
      <c r="Q13" s="20"/>
      <c r="R13" s="20"/>
      <c r="S13" s="21"/>
      <c r="T13" s="261">
        <v>11</v>
      </c>
      <c r="U13" s="262"/>
    </row>
    <row r="14" spans="1:21" ht="21" customHeight="1" x14ac:dyDescent="0.2">
      <c r="A14" s="239"/>
      <c r="B14" s="243"/>
      <c r="C14" s="244"/>
      <c r="D14" s="205" t="s">
        <v>83</v>
      </c>
      <c r="E14" s="206"/>
      <c r="F14" s="206"/>
      <c r="G14" s="206"/>
      <c r="H14" s="207"/>
      <c r="I14" s="221">
        <v>3576</v>
      </c>
      <c r="J14" s="222"/>
      <c r="L14" s="239"/>
      <c r="M14" s="259"/>
      <c r="N14" s="293" t="s">
        <v>114</v>
      </c>
      <c r="O14" s="294"/>
      <c r="P14" s="24"/>
      <c r="Q14" s="24"/>
      <c r="R14" s="24"/>
      <c r="S14" s="25"/>
      <c r="T14" s="221">
        <v>30</v>
      </c>
      <c r="U14" s="222"/>
    </row>
    <row r="15" spans="1:21" ht="21" customHeight="1" x14ac:dyDescent="0.2">
      <c r="A15" s="239"/>
      <c r="B15" s="243"/>
      <c r="C15" s="244"/>
      <c r="D15" s="205" t="s">
        <v>84</v>
      </c>
      <c r="E15" s="206"/>
      <c r="F15" s="206"/>
      <c r="G15" s="206"/>
      <c r="H15" s="207"/>
      <c r="I15" s="221">
        <v>3332</v>
      </c>
      <c r="J15" s="222"/>
      <c r="L15" s="239"/>
      <c r="M15" s="259"/>
      <c r="N15" s="293" t="s">
        <v>115</v>
      </c>
      <c r="O15" s="294"/>
      <c r="P15" s="27"/>
      <c r="Q15" s="27"/>
      <c r="R15" s="27"/>
      <c r="S15" s="28"/>
      <c r="T15" s="221">
        <v>30</v>
      </c>
      <c r="U15" s="222"/>
    </row>
    <row r="16" spans="1:21" ht="21" customHeight="1" x14ac:dyDescent="0.2">
      <c r="A16" s="239"/>
      <c r="B16" s="243"/>
      <c r="C16" s="244"/>
      <c r="D16" s="205" t="s">
        <v>85</v>
      </c>
      <c r="E16" s="206"/>
      <c r="F16" s="206"/>
      <c r="G16" s="206"/>
      <c r="H16" s="207"/>
      <c r="I16" s="221">
        <v>552</v>
      </c>
      <c r="J16" s="222"/>
      <c r="L16" s="239"/>
      <c r="M16" s="259"/>
      <c r="N16" s="293" t="s">
        <v>116</v>
      </c>
      <c r="O16" s="294"/>
      <c r="P16" s="24"/>
      <c r="Q16" s="24"/>
      <c r="R16" s="24"/>
      <c r="S16" s="25"/>
      <c r="T16" s="221">
        <v>10</v>
      </c>
      <c r="U16" s="222"/>
    </row>
    <row r="17" spans="1:21" ht="21" customHeight="1" x14ac:dyDescent="0.2">
      <c r="A17" s="239"/>
      <c r="B17" s="243"/>
      <c r="C17" s="244"/>
      <c r="D17" s="300" t="s">
        <v>86</v>
      </c>
      <c r="E17" s="301"/>
      <c r="F17" s="301"/>
      <c r="G17" s="301"/>
      <c r="H17" s="302"/>
      <c r="I17" s="251">
        <v>2499</v>
      </c>
      <c r="J17" s="252"/>
      <c r="L17" s="239"/>
      <c r="M17" s="259"/>
      <c r="N17" s="293"/>
      <c r="O17" s="294"/>
      <c r="P17" s="27"/>
      <c r="Q17" s="27"/>
      <c r="R17" s="27"/>
      <c r="S17" s="28"/>
      <c r="T17" s="78"/>
      <c r="U17" s="79"/>
    </row>
    <row r="18" spans="1:21" ht="21" customHeight="1" x14ac:dyDescent="0.2">
      <c r="A18" s="239"/>
      <c r="B18" s="245"/>
      <c r="C18" s="246"/>
      <c r="D18" s="253" t="s">
        <v>87</v>
      </c>
      <c r="E18" s="254"/>
      <c r="F18" s="254"/>
      <c r="G18" s="254"/>
      <c r="H18" s="255"/>
      <c r="I18" s="228">
        <f>SUM(I12:J17)</f>
        <v>29225</v>
      </c>
      <c r="J18" s="229"/>
      <c r="L18" s="239"/>
      <c r="M18" s="259"/>
      <c r="N18" s="293"/>
      <c r="O18" s="294"/>
      <c r="P18" s="24"/>
      <c r="Q18" s="24"/>
      <c r="R18" s="24"/>
      <c r="S18" s="25"/>
      <c r="T18" s="80"/>
      <c r="U18" s="81"/>
    </row>
    <row r="19" spans="1:21" ht="21" customHeight="1" x14ac:dyDescent="0.2">
      <c r="A19" s="239"/>
      <c r="B19" s="296" t="s">
        <v>72</v>
      </c>
      <c r="C19" s="105" t="s">
        <v>88</v>
      </c>
      <c r="D19" s="247" t="s">
        <v>143</v>
      </c>
      <c r="E19" s="248"/>
      <c r="F19" s="248"/>
      <c r="G19" s="248"/>
      <c r="H19" s="299"/>
      <c r="I19" s="249">
        <v>80</v>
      </c>
      <c r="J19" s="250"/>
      <c r="L19" s="239"/>
      <c r="M19" s="259"/>
      <c r="N19" s="76"/>
      <c r="O19" s="27"/>
      <c r="P19" s="27"/>
      <c r="Q19" s="27"/>
      <c r="R19" s="27"/>
      <c r="S19" s="28"/>
      <c r="T19" s="78"/>
      <c r="U19" s="79"/>
    </row>
    <row r="20" spans="1:21" ht="21" customHeight="1" x14ac:dyDescent="0.2">
      <c r="A20" s="239"/>
      <c r="B20" s="297"/>
      <c r="C20" s="101" t="s">
        <v>89</v>
      </c>
      <c r="D20" s="205" t="s">
        <v>98</v>
      </c>
      <c r="E20" s="206"/>
      <c r="F20" s="206"/>
      <c r="G20" s="206"/>
      <c r="H20" s="207"/>
      <c r="I20" s="221">
        <v>50</v>
      </c>
      <c r="J20" s="222"/>
      <c r="L20" s="239"/>
      <c r="M20" s="259"/>
      <c r="N20" s="76"/>
      <c r="O20" s="27"/>
      <c r="P20" s="27"/>
      <c r="Q20" s="27"/>
      <c r="R20" s="27"/>
      <c r="S20" s="28"/>
      <c r="T20" s="78"/>
      <c r="U20" s="79"/>
    </row>
    <row r="21" spans="1:21" ht="21" customHeight="1" x14ac:dyDescent="0.2">
      <c r="A21" s="239"/>
      <c r="B21" s="297"/>
      <c r="C21" s="101" t="s">
        <v>90</v>
      </c>
      <c r="D21" s="205" t="s">
        <v>99</v>
      </c>
      <c r="E21" s="206"/>
      <c r="F21" s="206"/>
      <c r="G21" s="206"/>
      <c r="H21" s="207"/>
      <c r="I21" s="221">
        <v>10</v>
      </c>
      <c r="J21" s="222"/>
      <c r="L21" s="239"/>
      <c r="M21" s="259"/>
      <c r="N21" s="76"/>
      <c r="O21" s="24"/>
      <c r="P21" s="24"/>
      <c r="Q21" s="24"/>
      <c r="R21" s="24"/>
      <c r="S21" s="25"/>
      <c r="T21" s="80"/>
      <c r="U21" s="81"/>
    </row>
    <row r="22" spans="1:21" ht="21" customHeight="1" x14ac:dyDescent="0.2">
      <c r="A22" s="239"/>
      <c r="B22" s="297"/>
      <c r="C22" s="101" t="s">
        <v>19</v>
      </c>
      <c r="D22" s="205" t="s">
        <v>100</v>
      </c>
      <c r="E22" s="206"/>
      <c r="F22" s="206"/>
      <c r="G22" s="206"/>
      <c r="H22" s="207"/>
      <c r="I22" s="221">
        <v>350</v>
      </c>
      <c r="J22" s="222"/>
      <c r="L22" s="239"/>
      <c r="M22" s="259"/>
      <c r="N22" s="76"/>
      <c r="O22" s="27"/>
      <c r="P22" s="27"/>
      <c r="Q22" s="27"/>
      <c r="R22" s="27"/>
      <c r="S22" s="28"/>
      <c r="T22" s="78"/>
      <c r="U22" s="79"/>
    </row>
    <row r="23" spans="1:21" ht="21" customHeight="1" x14ac:dyDescent="0.2">
      <c r="A23" s="239"/>
      <c r="B23" s="297"/>
      <c r="C23" s="101" t="s">
        <v>91</v>
      </c>
      <c r="D23" s="205" t="s">
        <v>101</v>
      </c>
      <c r="E23" s="206"/>
      <c r="F23" s="206"/>
      <c r="G23" s="206"/>
      <c r="H23" s="207"/>
      <c r="I23" s="221">
        <v>150</v>
      </c>
      <c r="J23" s="222"/>
      <c r="L23" s="239"/>
      <c r="M23" s="259"/>
      <c r="N23" s="76"/>
      <c r="O23" s="27"/>
      <c r="P23" s="27"/>
      <c r="Q23" s="27"/>
      <c r="R23" s="27"/>
      <c r="S23" s="28"/>
      <c r="T23" s="78"/>
      <c r="U23" s="79"/>
    </row>
    <row r="24" spans="1:21" ht="21" customHeight="1" x14ac:dyDescent="0.2">
      <c r="A24" s="239"/>
      <c r="B24" s="297"/>
      <c r="C24" s="101" t="s">
        <v>16</v>
      </c>
      <c r="D24" s="205" t="s">
        <v>102</v>
      </c>
      <c r="E24" s="206"/>
      <c r="F24" s="206"/>
      <c r="G24" s="206"/>
      <c r="H24" s="207"/>
      <c r="I24" s="221">
        <v>910</v>
      </c>
      <c r="J24" s="222"/>
      <c r="L24" s="239"/>
      <c r="M24" s="259"/>
      <c r="N24" s="76"/>
      <c r="O24" s="27"/>
      <c r="P24" s="27"/>
      <c r="Q24" s="27"/>
      <c r="R24" s="27"/>
      <c r="S24" s="28"/>
      <c r="T24" s="78"/>
      <c r="U24" s="79"/>
    </row>
    <row r="25" spans="1:21" ht="21" customHeight="1" x14ac:dyDescent="0.2">
      <c r="A25" s="239"/>
      <c r="B25" s="297"/>
      <c r="C25" s="101" t="s">
        <v>17</v>
      </c>
      <c r="D25" s="205" t="s">
        <v>103</v>
      </c>
      <c r="E25" s="206"/>
      <c r="F25" s="206"/>
      <c r="G25" s="206"/>
      <c r="H25" s="207"/>
      <c r="I25" s="221">
        <v>70</v>
      </c>
      <c r="J25" s="222"/>
      <c r="L25" s="239"/>
      <c r="M25" s="259"/>
      <c r="N25" s="77"/>
      <c r="O25" s="30"/>
      <c r="P25" s="30"/>
      <c r="Q25" s="30"/>
      <c r="R25" s="30"/>
      <c r="S25" s="31"/>
      <c r="T25" s="82"/>
      <c r="U25" s="83"/>
    </row>
    <row r="26" spans="1:21" ht="21" customHeight="1" x14ac:dyDescent="0.2">
      <c r="A26" s="239"/>
      <c r="B26" s="297"/>
      <c r="C26" s="101" t="s">
        <v>21</v>
      </c>
      <c r="D26" s="205" t="s">
        <v>104</v>
      </c>
      <c r="E26" s="206"/>
      <c r="F26" s="206"/>
      <c r="G26" s="206"/>
      <c r="H26" s="207"/>
      <c r="I26" s="221">
        <v>185</v>
      </c>
      <c r="J26" s="222"/>
      <c r="K26" s="1"/>
      <c r="L26" s="239"/>
      <c r="M26" s="260"/>
      <c r="N26" s="225" t="s">
        <v>111</v>
      </c>
      <c r="O26" s="226"/>
      <c r="P26" s="226"/>
      <c r="Q26" s="226"/>
      <c r="R26" s="226"/>
      <c r="S26" s="227"/>
      <c r="T26" s="228">
        <f>T13+T14+T15+T16</f>
        <v>81</v>
      </c>
      <c r="U26" s="229"/>
    </row>
    <row r="27" spans="1:21" ht="21" customHeight="1" x14ac:dyDescent="0.2">
      <c r="A27" s="239"/>
      <c r="B27" s="297"/>
      <c r="C27" s="101" t="s">
        <v>138</v>
      </c>
      <c r="D27" s="205" t="s">
        <v>139</v>
      </c>
      <c r="E27" s="206"/>
      <c r="F27" s="206"/>
      <c r="G27" s="206"/>
      <c r="H27" s="207"/>
      <c r="I27" s="221">
        <v>224</v>
      </c>
      <c r="J27" s="222"/>
      <c r="K27" s="1"/>
      <c r="L27" s="240"/>
      <c r="M27" s="210" t="s">
        <v>28</v>
      </c>
      <c r="N27" s="295"/>
      <c r="O27" s="23"/>
      <c r="P27" s="24"/>
      <c r="Q27" s="24"/>
      <c r="R27" s="24"/>
      <c r="S27" s="25"/>
      <c r="T27" s="228">
        <v>0</v>
      </c>
      <c r="U27" s="229"/>
    </row>
    <row r="28" spans="1:21" ht="21" customHeight="1" x14ac:dyDescent="0.2">
      <c r="A28" s="239"/>
      <c r="B28" s="297"/>
      <c r="C28" s="101" t="s">
        <v>20</v>
      </c>
      <c r="D28" s="205" t="s">
        <v>105</v>
      </c>
      <c r="E28" s="206"/>
      <c r="F28" s="206"/>
      <c r="G28" s="206"/>
      <c r="H28" s="207"/>
      <c r="I28" s="221">
        <v>90</v>
      </c>
      <c r="J28" s="222"/>
      <c r="L28" s="32" t="s">
        <v>60</v>
      </c>
      <c r="M28" s="33"/>
      <c r="N28" s="33"/>
      <c r="O28" s="33"/>
      <c r="P28" s="33"/>
      <c r="Q28" s="33"/>
      <c r="R28" s="33"/>
      <c r="S28" s="33"/>
      <c r="T28" s="216">
        <v>0</v>
      </c>
      <c r="U28" s="217"/>
    </row>
    <row r="29" spans="1:21" ht="23.25" customHeight="1" x14ac:dyDescent="0.2">
      <c r="A29" s="239"/>
      <c r="B29" s="297"/>
      <c r="C29" s="101" t="s">
        <v>92</v>
      </c>
      <c r="D29" s="205" t="s">
        <v>106</v>
      </c>
      <c r="E29" s="206"/>
      <c r="F29" s="206"/>
      <c r="G29" s="206"/>
      <c r="H29" s="207"/>
      <c r="I29" s="221">
        <v>3300</v>
      </c>
      <c r="J29" s="222"/>
      <c r="K29" s="1"/>
      <c r="L29" s="218" t="s">
        <v>15</v>
      </c>
      <c r="M29" s="34"/>
      <c r="N29" s="35"/>
      <c r="O29" s="36"/>
      <c r="P29" s="37"/>
      <c r="Q29" s="38"/>
      <c r="R29" s="38"/>
      <c r="S29" s="39"/>
      <c r="T29" s="35"/>
      <c r="U29" s="40"/>
    </row>
    <row r="30" spans="1:21" ht="23.25" customHeight="1" x14ac:dyDescent="0.2">
      <c r="A30" s="239"/>
      <c r="B30" s="297"/>
      <c r="C30" s="101" t="s">
        <v>93</v>
      </c>
      <c r="D30" s="205" t="s">
        <v>107</v>
      </c>
      <c r="E30" s="206"/>
      <c r="F30" s="206"/>
      <c r="G30" s="206"/>
      <c r="H30" s="207"/>
      <c r="I30" s="221">
        <v>1160</v>
      </c>
      <c r="J30" s="222"/>
      <c r="K30" s="1"/>
      <c r="L30" s="219"/>
      <c r="M30" s="41"/>
      <c r="N30" s="42"/>
      <c r="O30" s="43"/>
      <c r="P30" s="44"/>
      <c r="Q30" s="45"/>
      <c r="R30" s="45"/>
      <c r="S30" s="46"/>
      <c r="T30" s="42"/>
      <c r="U30" s="47"/>
    </row>
    <row r="31" spans="1:21" ht="23.25" customHeight="1" x14ac:dyDescent="0.2">
      <c r="A31" s="239"/>
      <c r="B31" s="297"/>
      <c r="C31" s="101" t="s">
        <v>28</v>
      </c>
      <c r="D31" s="205" t="s">
        <v>109</v>
      </c>
      <c r="E31" s="206"/>
      <c r="F31" s="206"/>
      <c r="G31" s="206"/>
      <c r="H31" s="207"/>
      <c r="I31" s="221">
        <v>1000</v>
      </c>
      <c r="J31" s="222"/>
      <c r="L31" s="220"/>
      <c r="M31" s="48"/>
      <c r="N31" s="49"/>
      <c r="O31" s="50"/>
      <c r="P31" s="51"/>
      <c r="Q31" s="52"/>
      <c r="R31" s="52"/>
      <c r="S31" s="53"/>
      <c r="T31" s="49"/>
      <c r="U31" s="54"/>
    </row>
    <row r="32" spans="1:21" ht="23.25" customHeight="1" x14ac:dyDescent="0.2">
      <c r="A32" s="239"/>
      <c r="B32" s="297"/>
      <c r="C32" s="101" t="s">
        <v>95</v>
      </c>
      <c r="D32" s="205" t="s">
        <v>144</v>
      </c>
      <c r="E32" s="206"/>
      <c r="F32" s="206"/>
      <c r="G32" s="206"/>
      <c r="H32" s="207"/>
      <c r="I32" s="221">
        <v>1600</v>
      </c>
      <c r="J32" s="222"/>
      <c r="L32" s="112"/>
      <c r="M32" s="112"/>
      <c r="N32" s="112"/>
      <c r="O32" s="287"/>
      <c r="P32" s="287"/>
      <c r="Q32" s="287"/>
      <c r="R32" s="287"/>
      <c r="S32" s="287"/>
      <c r="T32" s="287"/>
      <c r="U32" s="287"/>
    </row>
    <row r="33" spans="1:21" ht="23.25" customHeight="1" x14ac:dyDescent="0.2">
      <c r="A33" s="239"/>
      <c r="B33" s="298"/>
      <c r="C33" s="102" t="s">
        <v>94</v>
      </c>
      <c r="D33" s="288" t="s">
        <v>108</v>
      </c>
      <c r="E33" s="289"/>
      <c r="F33" s="289"/>
      <c r="G33" s="289"/>
      <c r="H33" s="290"/>
      <c r="I33" s="291">
        <v>65</v>
      </c>
      <c r="J33" s="292"/>
      <c r="L33" s="100"/>
      <c r="M33" s="100"/>
      <c r="N33" s="100"/>
      <c r="O33" s="100"/>
      <c r="P33" s="100"/>
      <c r="Q33" s="100"/>
      <c r="R33" s="100"/>
      <c r="S33" s="100"/>
      <c r="T33" s="100"/>
      <c r="U33" s="100"/>
    </row>
    <row r="34" spans="1:21" ht="23.25" customHeight="1" x14ac:dyDescent="0.2">
      <c r="A34" s="240"/>
      <c r="B34" s="93" t="s">
        <v>141</v>
      </c>
      <c r="C34" s="93">
        <v>0</v>
      </c>
      <c r="D34" s="283"/>
      <c r="E34" s="254"/>
      <c r="F34" s="254" t="s">
        <v>97</v>
      </c>
      <c r="G34" s="254"/>
      <c r="H34" s="254"/>
      <c r="I34" s="284">
        <f>SUM(I19:J33)+C34</f>
        <v>9244</v>
      </c>
      <c r="J34" s="229"/>
      <c r="L34" s="214" t="s">
        <v>32</v>
      </c>
      <c r="M34" s="230"/>
      <c r="N34" s="230"/>
      <c r="O34" s="230"/>
      <c r="P34" s="230"/>
      <c r="Q34" s="230"/>
      <c r="R34" s="230"/>
      <c r="S34" s="230"/>
      <c r="T34" s="230"/>
      <c r="U34" s="230"/>
    </row>
    <row r="35" spans="1:21" ht="23.25" customHeight="1" x14ac:dyDescent="0.2">
      <c r="A35" s="32" t="s">
        <v>61</v>
      </c>
      <c r="B35" s="33"/>
      <c r="C35" s="33"/>
      <c r="D35" s="33"/>
      <c r="E35" s="33"/>
      <c r="F35" s="33"/>
      <c r="G35" s="33"/>
      <c r="H35" s="33"/>
      <c r="I35" s="285">
        <f>D36+D38+D37+I36+I37</f>
        <v>155</v>
      </c>
      <c r="J35" s="286"/>
      <c r="L35" s="214" t="s">
        <v>35</v>
      </c>
      <c r="M35" s="215"/>
      <c r="N35" s="215"/>
      <c r="O35" s="215"/>
      <c r="P35" s="215"/>
      <c r="Q35" s="215"/>
      <c r="R35" s="215"/>
      <c r="S35" s="215"/>
      <c r="T35" s="215"/>
      <c r="U35" s="215"/>
    </row>
    <row r="36" spans="1:21" ht="23.25" customHeight="1" x14ac:dyDescent="0.2">
      <c r="A36" s="218" t="s">
        <v>15</v>
      </c>
      <c r="B36" s="95" t="s">
        <v>91</v>
      </c>
      <c r="C36" s="96"/>
      <c r="D36" s="92">
        <v>65</v>
      </c>
      <c r="E36" s="269" t="s">
        <v>96</v>
      </c>
      <c r="F36" s="270"/>
      <c r="G36" s="38"/>
      <c r="H36" s="73"/>
      <c r="I36" s="271">
        <v>50</v>
      </c>
      <c r="J36" s="272"/>
      <c r="L36" s="214" t="s">
        <v>62</v>
      </c>
      <c r="M36" s="214"/>
      <c r="N36" s="214"/>
      <c r="O36" s="214"/>
      <c r="P36" s="214"/>
      <c r="Q36" s="214"/>
      <c r="R36" s="214"/>
      <c r="S36" s="214"/>
      <c r="T36" s="214"/>
      <c r="U36" s="214"/>
    </row>
    <row r="37" spans="1:21" ht="23.25" customHeight="1" x14ac:dyDescent="0.2">
      <c r="A37" s="219"/>
      <c r="B37" s="273" t="s">
        <v>16</v>
      </c>
      <c r="C37" s="274"/>
      <c r="D37" s="104">
        <v>20</v>
      </c>
      <c r="E37" s="275" t="s">
        <v>94</v>
      </c>
      <c r="F37" s="276"/>
      <c r="G37" s="45"/>
      <c r="H37" s="74"/>
      <c r="I37" s="277">
        <v>20</v>
      </c>
      <c r="J37" s="278"/>
      <c r="L37" s="214"/>
      <c r="M37" s="214"/>
      <c r="N37" s="214"/>
      <c r="O37" s="214"/>
      <c r="P37" s="214"/>
      <c r="Q37" s="214"/>
      <c r="R37" s="214"/>
      <c r="S37" s="214"/>
      <c r="T37" s="214"/>
      <c r="U37" s="214"/>
    </row>
    <row r="38" spans="1:21" ht="23.25" customHeight="1" x14ac:dyDescent="0.2">
      <c r="A38" s="220"/>
      <c r="B38" s="279"/>
      <c r="C38" s="280"/>
      <c r="D38" s="103"/>
      <c r="E38" s="281"/>
      <c r="F38" s="282"/>
      <c r="G38" s="52"/>
      <c r="H38" s="75"/>
      <c r="I38" s="49"/>
      <c r="J38" s="54"/>
      <c r="L38" s="214" t="s">
        <v>63</v>
      </c>
      <c r="M38" s="215"/>
      <c r="N38" s="215"/>
      <c r="O38" s="215"/>
      <c r="P38" s="215"/>
      <c r="Q38" s="215"/>
      <c r="R38" s="215"/>
      <c r="S38" s="215"/>
      <c r="T38" s="215"/>
      <c r="U38" s="215"/>
    </row>
    <row r="39" spans="1:21" ht="23.25" customHeight="1" x14ac:dyDescent="0.2">
      <c r="L39" s="214" t="s">
        <v>36</v>
      </c>
      <c r="M39" s="215"/>
      <c r="N39" s="215"/>
      <c r="O39" s="215"/>
      <c r="P39" s="215"/>
      <c r="Q39" s="215"/>
      <c r="R39" s="215"/>
      <c r="S39" s="215"/>
      <c r="T39" s="215"/>
      <c r="U39" s="215"/>
    </row>
    <row r="40" spans="1:21" ht="23.25" customHeight="1" x14ac:dyDescent="0.2">
      <c r="L40" s="214" t="s">
        <v>38</v>
      </c>
      <c r="M40" s="214"/>
      <c r="N40" s="214"/>
      <c r="O40" s="214"/>
      <c r="P40" s="214"/>
      <c r="Q40" s="214"/>
      <c r="R40" s="214"/>
      <c r="S40" s="214"/>
      <c r="T40" s="214"/>
      <c r="U40" s="214"/>
    </row>
    <row r="41" spans="1:21" ht="23.25" customHeight="1" x14ac:dyDescent="0.2">
      <c r="L41" s="208" t="s">
        <v>75</v>
      </c>
      <c r="M41" s="208"/>
      <c r="N41" s="208"/>
      <c r="O41" s="208"/>
      <c r="P41" s="208"/>
      <c r="Q41" s="208"/>
      <c r="R41" s="208"/>
      <c r="S41" s="208"/>
      <c r="T41" s="208"/>
      <c r="U41" s="208"/>
    </row>
    <row r="42" spans="1:21" ht="23.25" customHeight="1" x14ac:dyDescent="0.2">
      <c r="L42" s="208"/>
      <c r="M42" s="208"/>
      <c r="N42" s="208"/>
      <c r="O42" s="208"/>
      <c r="P42" s="208"/>
      <c r="Q42" s="208"/>
      <c r="R42" s="208"/>
      <c r="S42" s="208"/>
      <c r="T42" s="208"/>
      <c r="U42" s="208"/>
    </row>
    <row r="43" spans="1:21" ht="23.25" customHeight="1" x14ac:dyDescent="0.2">
      <c r="L43" s="208"/>
      <c r="M43" s="208"/>
      <c r="N43" s="208"/>
      <c r="O43" s="208"/>
      <c r="P43" s="208"/>
      <c r="Q43" s="208"/>
      <c r="R43" s="208"/>
      <c r="S43" s="208"/>
      <c r="T43" s="208"/>
      <c r="U43" s="208"/>
    </row>
    <row r="44" spans="1:21" ht="23.25" customHeight="1" x14ac:dyDescent="0.2">
      <c r="L44" s="208"/>
      <c r="M44" s="208"/>
      <c r="N44" s="208"/>
      <c r="O44" s="208"/>
      <c r="P44" s="208"/>
      <c r="Q44" s="208"/>
      <c r="R44" s="208"/>
      <c r="S44" s="208"/>
      <c r="T44" s="208"/>
      <c r="U44" s="208"/>
    </row>
    <row r="45" spans="1:21" ht="23.25" customHeight="1" x14ac:dyDescent="0.2">
      <c r="A45" s="263"/>
      <c r="B45" s="264"/>
      <c r="C45" s="265"/>
      <c r="D45" s="266" t="s">
        <v>23</v>
      </c>
      <c r="E45" s="267"/>
      <c r="F45" s="267"/>
      <c r="G45" s="267"/>
      <c r="H45" s="267"/>
      <c r="I45" s="266" t="s">
        <v>14</v>
      </c>
      <c r="J45" s="268"/>
    </row>
    <row r="46" spans="1:21" ht="23.25" customHeight="1" x14ac:dyDescent="0.2">
      <c r="A46" s="234" t="s">
        <v>58</v>
      </c>
      <c r="B46" s="235"/>
      <c r="C46" s="235"/>
      <c r="D46" s="235"/>
      <c r="E46" s="235"/>
      <c r="F46" s="235"/>
      <c r="G46" s="235"/>
      <c r="H46" s="235"/>
      <c r="I46" s="236">
        <f>I54+I68+I70</f>
        <v>18990</v>
      </c>
      <c r="J46" s="237"/>
    </row>
    <row r="47" spans="1:21" ht="23.25" customHeight="1" x14ac:dyDescent="0.2">
      <c r="A47" s="238" t="s">
        <v>12</v>
      </c>
      <c r="B47" s="241" t="s">
        <v>0</v>
      </c>
      <c r="C47" s="242"/>
      <c r="D47" s="247" t="s">
        <v>118</v>
      </c>
      <c r="E47" s="248"/>
      <c r="F47" s="69"/>
      <c r="G47" s="69"/>
      <c r="H47" s="70"/>
      <c r="I47" s="249">
        <v>7056</v>
      </c>
      <c r="J47" s="250"/>
    </row>
    <row r="48" spans="1:21" ht="23.25" customHeight="1" x14ac:dyDescent="0.2">
      <c r="A48" s="239"/>
      <c r="B48" s="243"/>
      <c r="C48" s="244"/>
      <c r="D48" s="205" t="s">
        <v>119</v>
      </c>
      <c r="E48" s="206"/>
      <c r="F48" s="27"/>
      <c r="G48" s="27"/>
      <c r="H48" s="27"/>
      <c r="I48" s="221">
        <v>2943</v>
      </c>
      <c r="J48" s="222"/>
    </row>
    <row r="49" spans="1:21" ht="23.25" customHeight="1" x14ac:dyDescent="0.2">
      <c r="A49" s="239"/>
      <c r="B49" s="243"/>
      <c r="C49" s="244"/>
      <c r="D49" s="205" t="s">
        <v>120</v>
      </c>
      <c r="E49" s="206"/>
      <c r="F49" s="27"/>
      <c r="G49" s="27"/>
      <c r="H49" s="27"/>
      <c r="I49" s="221">
        <v>884</v>
      </c>
      <c r="J49" s="222"/>
    </row>
    <row r="50" spans="1:21" ht="23.25" customHeight="1" x14ac:dyDescent="0.2">
      <c r="A50" s="239"/>
      <c r="B50" s="243"/>
      <c r="C50" s="244"/>
      <c r="D50" s="205" t="s">
        <v>83</v>
      </c>
      <c r="E50" s="206"/>
      <c r="F50" s="27"/>
      <c r="G50" s="27"/>
      <c r="H50" s="27"/>
      <c r="I50" s="221">
        <v>1647</v>
      </c>
      <c r="J50" s="222"/>
    </row>
    <row r="51" spans="1:21" ht="23.25" customHeight="1" x14ac:dyDescent="0.2">
      <c r="A51" s="239"/>
      <c r="B51" s="243"/>
      <c r="C51" s="244"/>
      <c r="D51" s="205" t="s">
        <v>121</v>
      </c>
      <c r="E51" s="206"/>
      <c r="F51" s="27"/>
      <c r="G51" s="27"/>
      <c r="H51" s="27"/>
      <c r="I51" s="221">
        <v>1507</v>
      </c>
      <c r="J51" s="222"/>
    </row>
    <row r="52" spans="1:21" ht="23.25" customHeight="1" x14ac:dyDescent="0.2">
      <c r="A52" s="239"/>
      <c r="B52" s="243"/>
      <c r="C52" s="244"/>
      <c r="D52" s="205" t="s">
        <v>85</v>
      </c>
      <c r="E52" s="206"/>
      <c r="F52" s="27"/>
      <c r="G52" s="27"/>
      <c r="H52" s="28"/>
      <c r="I52" s="221">
        <v>288</v>
      </c>
      <c r="J52" s="222"/>
    </row>
    <row r="53" spans="1:21" ht="23.25" customHeight="1" x14ac:dyDescent="0.2">
      <c r="A53" s="239"/>
      <c r="B53" s="243"/>
      <c r="C53" s="244"/>
      <c r="D53" s="23"/>
      <c r="E53" s="24"/>
      <c r="F53" s="24"/>
      <c r="G53" s="24"/>
      <c r="H53" s="25"/>
      <c r="I53" s="251"/>
      <c r="J53" s="252"/>
    </row>
    <row r="54" spans="1:21" ht="23.25" customHeight="1" x14ac:dyDescent="0.2">
      <c r="A54" s="239"/>
      <c r="B54" s="245"/>
      <c r="C54" s="246"/>
      <c r="D54" s="253" t="s">
        <v>87</v>
      </c>
      <c r="E54" s="254"/>
      <c r="F54" s="254"/>
      <c r="G54" s="254"/>
      <c r="H54" s="255"/>
      <c r="I54" s="256">
        <f>SUM(I47:J53)</f>
        <v>14325</v>
      </c>
      <c r="J54" s="257"/>
      <c r="K54" s="1"/>
      <c r="L54" s="1"/>
    </row>
    <row r="55" spans="1:21" ht="23.25" customHeight="1" x14ac:dyDescent="0.2">
      <c r="A55" s="239"/>
      <c r="B55" s="258" t="s">
        <v>117</v>
      </c>
      <c r="C55" s="19" t="s">
        <v>88</v>
      </c>
      <c r="D55" s="202" t="s">
        <v>145</v>
      </c>
      <c r="E55" s="203"/>
      <c r="F55" s="203"/>
      <c r="G55" s="203"/>
      <c r="H55" s="204"/>
      <c r="I55" s="261">
        <v>3</v>
      </c>
      <c r="J55" s="262"/>
      <c r="K55" s="1"/>
      <c r="L55" s="1"/>
    </row>
    <row r="56" spans="1:21" ht="23.25" customHeight="1" x14ac:dyDescent="0.2">
      <c r="A56" s="239"/>
      <c r="B56" s="259"/>
      <c r="C56" s="22" t="s">
        <v>89</v>
      </c>
      <c r="D56" s="205" t="s">
        <v>146</v>
      </c>
      <c r="E56" s="206"/>
      <c r="F56" s="206"/>
      <c r="G56" s="206"/>
      <c r="H56" s="207"/>
      <c r="I56" s="221">
        <v>1050</v>
      </c>
      <c r="J56" s="222"/>
      <c r="K56" s="1"/>
      <c r="L56" s="1"/>
    </row>
    <row r="57" spans="1:21" ht="23.25" customHeight="1" x14ac:dyDescent="0.2">
      <c r="A57" s="239"/>
      <c r="B57" s="259"/>
      <c r="C57" s="22" t="s">
        <v>90</v>
      </c>
      <c r="D57" s="205" t="s">
        <v>147</v>
      </c>
      <c r="E57" s="206"/>
      <c r="F57" s="206"/>
      <c r="G57" s="206"/>
      <c r="H57" s="207"/>
      <c r="I57" s="221">
        <v>40</v>
      </c>
      <c r="J57" s="222"/>
    </row>
    <row r="58" spans="1:21" ht="23.25" customHeight="1" x14ac:dyDescent="0.2">
      <c r="A58" s="239"/>
      <c r="B58" s="259"/>
      <c r="C58" s="22" t="s">
        <v>19</v>
      </c>
      <c r="D58" s="205" t="s">
        <v>148</v>
      </c>
      <c r="E58" s="206"/>
      <c r="F58" s="206"/>
      <c r="G58" s="206"/>
      <c r="H58" s="207"/>
      <c r="I58" s="221">
        <v>1500</v>
      </c>
      <c r="J58" s="222"/>
    </row>
    <row r="59" spans="1:21" ht="23.25" customHeight="1" x14ac:dyDescent="0.2">
      <c r="A59" s="239"/>
      <c r="B59" s="259"/>
      <c r="C59" s="22" t="s">
        <v>16</v>
      </c>
      <c r="D59" s="205" t="s">
        <v>149</v>
      </c>
      <c r="E59" s="206"/>
      <c r="F59" s="206"/>
      <c r="G59" s="206"/>
      <c r="H59" s="207"/>
      <c r="I59" s="221">
        <v>55</v>
      </c>
      <c r="J59" s="222"/>
    </row>
    <row r="60" spans="1:21" ht="23.25" customHeight="1" x14ac:dyDescent="0.2">
      <c r="A60" s="239"/>
      <c r="B60" s="259"/>
      <c r="C60" s="22" t="s">
        <v>122</v>
      </c>
      <c r="D60" s="205" t="s">
        <v>150</v>
      </c>
      <c r="E60" s="206"/>
      <c r="F60" s="206"/>
      <c r="G60" s="206"/>
      <c r="H60" s="207"/>
      <c r="I60" s="221">
        <v>80</v>
      </c>
      <c r="J60" s="222"/>
      <c r="K60" s="1"/>
      <c r="L60" s="1"/>
    </row>
    <row r="61" spans="1:21" ht="23.25" customHeight="1" x14ac:dyDescent="0.2">
      <c r="A61" s="239"/>
      <c r="B61" s="259"/>
      <c r="C61" s="22" t="s">
        <v>17</v>
      </c>
      <c r="D61" s="205" t="s">
        <v>151</v>
      </c>
      <c r="E61" s="206"/>
      <c r="F61" s="206"/>
      <c r="G61" s="206"/>
      <c r="H61" s="207"/>
      <c r="I61" s="221">
        <v>493</v>
      </c>
      <c r="J61" s="222"/>
      <c r="K61" s="1"/>
      <c r="L61" s="1"/>
    </row>
    <row r="62" spans="1:21" ht="23.25" customHeight="1" x14ac:dyDescent="0.2">
      <c r="A62" s="239"/>
      <c r="B62" s="259"/>
      <c r="C62" s="22" t="s">
        <v>123</v>
      </c>
      <c r="D62" s="205" t="s">
        <v>152</v>
      </c>
      <c r="E62" s="206"/>
      <c r="F62" s="206"/>
      <c r="G62" s="206"/>
      <c r="H62" s="207"/>
      <c r="I62" s="221">
        <v>172</v>
      </c>
      <c r="J62" s="222"/>
      <c r="K62" s="1"/>
      <c r="L62" s="1"/>
    </row>
    <row r="63" spans="1:21" ht="23.25" customHeight="1" x14ac:dyDescent="0.2">
      <c r="A63" s="239"/>
      <c r="B63" s="259"/>
      <c r="C63" s="22" t="s">
        <v>21</v>
      </c>
      <c r="D63" s="205" t="s">
        <v>153</v>
      </c>
      <c r="E63" s="206"/>
      <c r="F63" s="206"/>
      <c r="G63" s="206"/>
      <c r="H63" s="207"/>
      <c r="I63" s="221">
        <v>580</v>
      </c>
      <c r="J63" s="222"/>
    </row>
    <row r="64" spans="1:21" ht="23.25" customHeight="1" x14ac:dyDescent="0.2">
      <c r="A64" s="239"/>
      <c r="B64" s="259"/>
      <c r="C64" s="22" t="s">
        <v>20</v>
      </c>
      <c r="D64" s="205" t="s">
        <v>105</v>
      </c>
      <c r="E64" s="206"/>
      <c r="F64" s="206"/>
      <c r="G64" s="206"/>
      <c r="H64" s="207"/>
      <c r="I64" s="221">
        <v>22</v>
      </c>
      <c r="J64" s="222"/>
      <c r="L64" s="214"/>
      <c r="M64" s="230"/>
      <c r="N64" s="230"/>
      <c r="O64" s="230"/>
      <c r="P64" s="230"/>
      <c r="Q64" s="230"/>
      <c r="R64" s="230"/>
      <c r="S64" s="230"/>
      <c r="T64" s="230"/>
      <c r="U64" s="230"/>
    </row>
    <row r="65" spans="1:21" ht="23.25" customHeight="1" x14ac:dyDescent="0.2">
      <c r="A65" s="239"/>
      <c r="B65" s="259"/>
      <c r="C65" s="22" t="s">
        <v>18</v>
      </c>
      <c r="D65" s="205" t="s">
        <v>155</v>
      </c>
      <c r="E65" s="206"/>
      <c r="F65" s="206"/>
      <c r="G65" s="206"/>
      <c r="H65" s="207"/>
      <c r="I65" s="221">
        <v>50</v>
      </c>
      <c r="J65" s="222"/>
      <c r="L65" s="214" t="s">
        <v>32</v>
      </c>
      <c r="M65" s="230"/>
      <c r="N65" s="230"/>
      <c r="O65" s="230"/>
      <c r="P65" s="230"/>
      <c r="Q65" s="230"/>
      <c r="R65" s="230"/>
      <c r="S65" s="230"/>
      <c r="T65" s="230"/>
      <c r="U65" s="230"/>
    </row>
    <row r="66" spans="1:21" ht="21" customHeight="1" x14ac:dyDescent="0.2">
      <c r="A66" s="239"/>
      <c r="B66" s="259"/>
      <c r="C66" s="22" t="s">
        <v>93</v>
      </c>
      <c r="D66" s="205" t="s">
        <v>156</v>
      </c>
      <c r="E66" s="206"/>
      <c r="F66" s="206"/>
      <c r="G66" s="206"/>
      <c r="H66" s="207"/>
      <c r="I66" s="221">
        <v>600</v>
      </c>
      <c r="J66" s="222"/>
      <c r="L66" s="214" t="s">
        <v>35</v>
      </c>
      <c r="M66" s="215"/>
      <c r="N66" s="215"/>
      <c r="O66" s="215"/>
      <c r="P66" s="215"/>
      <c r="Q66" s="215"/>
      <c r="R66" s="215"/>
      <c r="S66" s="215"/>
      <c r="T66" s="215"/>
      <c r="U66" s="215"/>
    </row>
    <row r="67" spans="1:21" ht="23.25" customHeight="1" x14ac:dyDescent="0.2">
      <c r="A67" s="239"/>
      <c r="B67" s="259"/>
      <c r="C67" s="84" t="s">
        <v>94</v>
      </c>
      <c r="D67" s="231" t="s">
        <v>157</v>
      </c>
      <c r="E67" s="232"/>
      <c r="F67" s="232"/>
      <c r="G67" s="232"/>
      <c r="H67" s="233"/>
      <c r="I67" s="223">
        <v>20</v>
      </c>
      <c r="J67" s="224"/>
      <c r="L67" s="214" t="s">
        <v>62</v>
      </c>
      <c r="M67" s="214"/>
      <c r="N67" s="214"/>
      <c r="O67" s="214"/>
      <c r="P67" s="214"/>
      <c r="Q67" s="214"/>
      <c r="R67" s="214"/>
      <c r="S67" s="214"/>
      <c r="T67" s="214"/>
      <c r="U67" s="214"/>
    </row>
    <row r="68" spans="1:21" ht="21" customHeight="1" x14ac:dyDescent="0.2">
      <c r="A68" s="239"/>
      <c r="B68" s="260"/>
      <c r="C68" s="225" t="s">
        <v>111</v>
      </c>
      <c r="D68" s="226"/>
      <c r="E68" s="226"/>
      <c r="F68" s="226"/>
      <c r="G68" s="226"/>
      <c r="H68" s="227"/>
      <c r="I68" s="228">
        <f>SUM(I55:J67)</f>
        <v>4665</v>
      </c>
      <c r="J68" s="229"/>
      <c r="L68" s="214"/>
      <c r="M68" s="214"/>
      <c r="N68" s="214"/>
      <c r="O68" s="214"/>
      <c r="P68" s="214"/>
      <c r="Q68" s="214"/>
      <c r="R68" s="214"/>
      <c r="S68" s="214"/>
      <c r="T68" s="214"/>
      <c r="U68" s="214"/>
    </row>
    <row r="69" spans="1:21" ht="23.25" customHeight="1" x14ac:dyDescent="0.2">
      <c r="A69" s="240"/>
      <c r="B69" s="210" t="s">
        <v>28</v>
      </c>
      <c r="C69" s="211"/>
      <c r="D69" s="94"/>
      <c r="E69" s="24"/>
      <c r="F69" s="24"/>
      <c r="G69" s="24"/>
      <c r="H69" s="25"/>
      <c r="I69" s="212">
        <v>0</v>
      </c>
      <c r="J69" s="213"/>
      <c r="L69" s="214" t="s">
        <v>63</v>
      </c>
      <c r="M69" s="215"/>
      <c r="N69" s="215"/>
      <c r="O69" s="215"/>
      <c r="P69" s="215"/>
      <c r="Q69" s="215"/>
      <c r="R69" s="215"/>
      <c r="S69" s="215"/>
      <c r="T69" s="215"/>
      <c r="U69" s="215"/>
    </row>
    <row r="70" spans="1:21" ht="23.25" customHeight="1" x14ac:dyDescent="0.2">
      <c r="A70" s="32" t="s">
        <v>59</v>
      </c>
      <c r="B70" s="33"/>
      <c r="C70" s="33"/>
      <c r="D70" s="33"/>
      <c r="E70" s="33"/>
      <c r="F70" s="33"/>
      <c r="G70" s="33"/>
      <c r="H70" s="33"/>
      <c r="I70" s="216">
        <v>0</v>
      </c>
      <c r="J70" s="217"/>
      <c r="L70" s="214" t="s">
        <v>36</v>
      </c>
      <c r="M70" s="215"/>
      <c r="N70" s="215"/>
      <c r="O70" s="215"/>
      <c r="P70" s="215"/>
      <c r="Q70" s="215"/>
      <c r="R70" s="215"/>
      <c r="S70" s="215"/>
      <c r="T70" s="215"/>
      <c r="U70" s="215"/>
    </row>
    <row r="71" spans="1:21" ht="23.25" customHeight="1" x14ac:dyDescent="0.2">
      <c r="A71" s="218" t="s">
        <v>15</v>
      </c>
      <c r="B71" s="34"/>
      <c r="C71" s="35"/>
      <c r="D71" s="36"/>
      <c r="E71" s="37"/>
      <c r="F71" s="38"/>
      <c r="G71" s="38"/>
      <c r="H71" s="39"/>
      <c r="I71" s="35"/>
      <c r="J71" s="40"/>
      <c r="L71" s="214" t="s">
        <v>38</v>
      </c>
      <c r="M71" s="214"/>
      <c r="N71" s="214"/>
      <c r="O71" s="214"/>
      <c r="P71" s="214"/>
      <c r="Q71" s="214"/>
      <c r="R71" s="214"/>
      <c r="S71" s="214"/>
      <c r="T71" s="214"/>
      <c r="U71" s="214"/>
    </row>
    <row r="72" spans="1:21" ht="23.25" customHeight="1" x14ac:dyDescent="0.2">
      <c r="A72" s="219"/>
      <c r="B72" s="41"/>
      <c r="C72" s="42"/>
      <c r="D72" s="43"/>
      <c r="E72" s="44"/>
      <c r="F72" s="45"/>
      <c r="G72" s="45"/>
      <c r="H72" s="46"/>
      <c r="I72" s="42"/>
      <c r="J72" s="47"/>
      <c r="L72" s="208" t="s">
        <v>75</v>
      </c>
      <c r="M72" s="208"/>
      <c r="N72" s="208"/>
      <c r="O72" s="208"/>
      <c r="P72" s="208"/>
      <c r="Q72" s="208"/>
      <c r="R72" s="208"/>
      <c r="S72" s="208"/>
      <c r="T72" s="208"/>
      <c r="U72" s="208"/>
    </row>
    <row r="73" spans="1:21" ht="23.25" customHeight="1" x14ac:dyDescent="0.2">
      <c r="A73" s="220"/>
      <c r="B73" s="48"/>
      <c r="C73" s="49"/>
      <c r="D73" s="50"/>
      <c r="E73" s="51"/>
      <c r="F73" s="52"/>
      <c r="G73" s="52"/>
      <c r="H73" s="53"/>
      <c r="I73" s="49"/>
      <c r="J73" s="54"/>
      <c r="L73" s="208"/>
      <c r="M73" s="208"/>
      <c r="N73" s="208"/>
      <c r="O73" s="208"/>
      <c r="P73" s="208"/>
      <c r="Q73" s="208"/>
      <c r="R73" s="208"/>
      <c r="S73" s="208"/>
      <c r="T73" s="208"/>
      <c r="U73" s="208"/>
    </row>
    <row r="74" spans="1:21" ht="23.25" customHeight="1" x14ac:dyDescent="0.2">
      <c r="L74" s="208" t="s">
        <v>73</v>
      </c>
      <c r="M74" s="208"/>
      <c r="N74" s="208"/>
      <c r="O74" s="208"/>
      <c r="P74" s="208"/>
      <c r="Q74" s="208"/>
      <c r="R74" s="208"/>
      <c r="S74" s="208"/>
      <c r="T74" s="208"/>
      <c r="U74" s="208"/>
    </row>
    <row r="75" spans="1:21" ht="23.25" customHeight="1" x14ac:dyDescent="0.2">
      <c r="L75" s="208"/>
      <c r="M75" s="208"/>
      <c r="N75" s="208"/>
      <c r="O75" s="208"/>
      <c r="P75" s="208"/>
      <c r="Q75" s="208"/>
      <c r="R75" s="208"/>
      <c r="S75" s="208"/>
      <c r="T75" s="208"/>
      <c r="U75" s="208"/>
    </row>
    <row r="76" spans="1:21" ht="23.25" customHeight="1" x14ac:dyDescent="0.2"/>
    <row r="77" spans="1:21" ht="23.25" customHeight="1" x14ac:dyDescent="0.2"/>
    <row r="78" spans="1:21" ht="23.25" customHeight="1" x14ac:dyDescent="0.2"/>
    <row r="83" spans="12:21" ht="21" customHeight="1" x14ac:dyDescent="0.2">
      <c r="L83" s="209"/>
      <c r="M83" s="209"/>
      <c r="N83" s="209"/>
      <c r="O83" s="209"/>
      <c r="P83" s="209"/>
      <c r="Q83" s="209"/>
      <c r="R83" s="209"/>
      <c r="S83" s="209"/>
      <c r="T83" s="209"/>
      <c r="U83" s="209"/>
    </row>
  </sheetData>
  <mergeCells count="193">
    <mergeCell ref="L74:U75"/>
    <mergeCell ref="L83:U83"/>
    <mergeCell ref="B69:C69"/>
    <mergeCell ref="I69:J69"/>
    <mergeCell ref="L69:U69"/>
    <mergeCell ref="I70:J70"/>
    <mergeCell ref="L70:U70"/>
    <mergeCell ref="A71:A73"/>
    <mergeCell ref="L71:U71"/>
    <mergeCell ref="L72:U73"/>
    <mergeCell ref="D66:H66"/>
    <mergeCell ref="I66:J66"/>
    <mergeCell ref="L66:U66"/>
    <mergeCell ref="D67:H67"/>
    <mergeCell ref="I67:J67"/>
    <mergeCell ref="L67:U68"/>
    <mergeCell ref="C68:H68"/>
    <mergeCell ref="I68:J68"/>
    <mergeCell ref="D64:H64"/>
    <mergeCell ref="I64:J64"/>
    <mergeCell ref="L64:U64"/>
    <mergeCell ref="D65:H65"/>
    <mergeCell ref="I65:J65"/>
    <mergeCell ref="L65:U65"/>
    <mergeCell ref="D61:H61"/>
    <mergeCell ref="I61:J61"/>
    <mergeCell ref="D62:H62"/>
    <mergeCell ref="I62:J62"/>
    <mergeCell ref="D63:H63"/>
    <mergeCell ref="I63:J63"/>
    <mergeCell ref="D58:H58"/>
    <mergeCell ref="I58:J58"/>
    <mergeCell ref="D59:H59"/>
    <mergeCell ref="I59:J59"/>
    <mergeCell ref="D60:H60"/>
    <mergeCell ref="I60:J60"/>
    <mergeCell ref="I53:J53"/>
    <mergeCell ref="D54:H54"/>
    <mergeCell ref="I54:J54"/>
    <mergeCell ref="B55:B68"/>
    <mergeCell ref="D55:H55"/>
    <mergeCell ref="I55:J55"/>
    <mergeCell ref="D56:H56"/>
    <mergeCell ref="I56:J56"/>
    <mergeCell ref="D57:H57"/>
    <mergeCell ref="I57:J57"/>
    <mergeCell ref="D50:E50"/>
    <mergeCell ref="I50:J50"/>
    <mergeCell ref="D51:E51"/>
    <mergeCell ref="I51:J51"/>
    <mergeCell ref="D52:E52"/>
    <mergeCell ref="I52:J52"/>
    <mergeCell ref="A46:H46"/>
    <mergeCell ref="I46:J46"/>
    <mergeCell ref="A47:A69"/>
    <mergeCell ref="B47:C54"/>
    <mergeCell ref="D47:E47"/>
    <mergeCell ref="I47:J47"/>
    <mergeCell ref="D48:E48"/>
    <mergeCell ref="I48:J48"/>
    <mergeCell ref="D49:E49"/>
    <mergeCell ref="I49:J49"/>
    <mergeCell ref="L39:U39"/>
    <mergeCell ref="L40:U40"/>
    <mergeCell ref="L41:U42"/>
    <mergeCell ref="L43:U44"/>
    <mergeCell ref="A45:C45"/>
    <mergeCell ref="D45:H45"/>
    <mergeCell ref="I45:J45"/>
    <mergeCell ref="A36:A38"/>
    <mergeCell ref="E36:F36"/>
    <mergeCell ref="I36:J36"/>
    <mergeCell ref="L36:U37"/>
    <mergeCell ref="B37:C37"/>
    <mergeCell ref="E37:F37"/>
    <mergeCell ref="I37:J37"/>
    <mergeCell ref="B38:C38"/>
    <mergeCell ref="E38:F38"/>
    <mergeCell ref="L38:U38"/>
    <mergeCell ref="D34:E34"/>
    <mergeCell ref="F34:H34"/>
    <mergeCell ref="I34:J34"/>
    <mergeCell ref="L34:U34"/>
    <mergeCell ref="I35:J35"/>
    <mergeCell ref="L35:U35"/>
    <mergeCell ref="D32:H32"/>
    <mergeCell ref="I32:J32"/>
    <mergeCell ref="O32:S32"/>
    <mergeCell ref="T32:U32"/>
    <mergeCell ref="D33:H33"/>
    <mergeCell ref="I33:J33"/>
    <mergeCell ref="D29:H29"/>
    <mergeCell ref="I29:J29"/>
    <mergeCell ref="L29:L31"/>
    <mergeCell ref="D30:H30"/>
    <mergeCell ref="I30:J30"/>
    <mergeCell ref="D31:H31"/>
    <mergeCell ref="I31:J31"/>
    <mergeCell ref="D27:H27"/>
    <mergeCell ref="I27:J27"/>
    <mergeCell ref="M27:N27"/>
    <mergeCell ref="T27:U27"/>
    <mergeCell ref="D28:H28"/>
    <mergeCell ref="I28:J28"/>
    <mergeCell ref="T28:U28"/>
    <mergeCell ref="D25:H25"/>
    <mergeCell ref="I25:J25"/>
    <mergeCell ref="D26:H26"/>
    <mergeCell ref="I26:J26"/>
    <mergeCell ref="N26:S26"/>
    <mergeCell ref="T26:U26"/>
    <mergeCell ref="D22:H22"/>
    <mergeCell ref="I22:J22"/>
    <mergeCell ref="D23:H23"/>
    <mergeCell ref="I23:J23"/>
    <mergeCell ref="D24:H24"/>
    <mergeCell ref="I24:J24"/>
    <mergeCell ref="D18:H18"/>
    <mergeCell ref="I18:J18"/>
    <mergeCell ref="N18:O18"/>
    <mergeCell ref="B19:B33"/>
    <mergeCell ref="D19:H19"/>
    <mergeCell ref="I19:J19"/>
    <mergeCell ref="D20:H20"/>
    <mergeCell ref="I20:J20"/>
    <mergeCell ref="D21:H21"/>
    <mergeCell ref="I21:J21"/>
    <mergeCell ref="T15:U15"/>
    <mergeCell ref="D16:H16"/>
    <mergeCell ref="I16:J16"/>
    <mergeCell ref="N16:O16"/>
    <mergeCell ref="T16:U16"/>
    <mergeCell ref="D17:H17"/>
    <mergeCell ref="I17:J17"/>
    <mergeCell ref="N17:O17"/>
    <mergeCell ref="M13:M26"/>
    <mergeCell ref="N13:O13"/>
    <mergeCell ref="T13:U13"/>
    <mergeCell ref="D14:H14"/>
    <mergeCell ref="I14:J14"/>
    <mergeCell ref="N14:O14"/>
    <mergeCell ref="T14:U14"/>
    <mergeCell ref="D15:H15"/>
    <mergeCell ref="I15:J15"/>
    <mergeCell ref="N15:O15"/>
    <mergeCell ref="B11:C18"/>
    <mergeCell ref="D11:F11"/>
    <mergeCell ref="I11:J11"/>
    <mergeCell ref="T11:U11"/>
    <mergeCell ref="D12:H12"/>
    <mergeCell ref="I12:J12"/>
    <mergeCell ref="R12:S12"/>
    <mergeCell ref="T12:U12"/>
    <mergeCell ref="D13:H13"/>
    <mergeCell ref="I13:J13"/>
    <mergeCell ref="T8:U8"/>
    <mergeCell ref="A9:C9"/>
    <mergeCell ref="D9:H9"/>
    <mergeCell ref="I9:J9"/>
    <mergeCell ref="T9:U9"/>
    <mergeCell ref="A10:H10"/>
    <mergeCell ref="I10:J10"/>
    <mergeCell ref="T10:U10"/>
    <mergeCell ref="T5:U5"/>
    <mergeCell ref="D6:H6"/>
    <mergeCell ref="I6:J6"/>
    <mergeCell ref="O6:P6"/>
    <mergeCell ref="T6:U6"/>
    <mergeCell ref="O7:P7"/>
    <mergeCell ref="T7:U7"/>
    <mergeCell ref="A5:A6"/>
    <mergeCell ref="D5:H5"/>
    <mergeCell ref="I5:J5"/>
    <mergeCell ref="L5:L27"/>
    <mergeCell ref="M5:N12"/>
    <mergeCell ref="O5:P5"/>
    <mergeCell ref="A8:C8"/>
    <mergeCell ref="D8:H8"/>
    <mergeCell ref="I8:J8"/>
    <mergeCell ref="A11:A34"/>
    <mergeCell ref="O3:S3"/>
    <mergeCell ref="T3:U3"/>
    <mergeCell ref="A4:C4"/>
    <mergeCell ref="D4:H4"/>
    <mergeCell ref="I4:J4"/>
    <mergeCell ref="L4:S4"/>
    <mergeCell ref="T4:U4"/>
    <mergeCell ref="A1:J1"/>
    <mergeCell ref="A2:J2"/>
    <mergeCell ref="A3:C3"/>
    <mergeCell ref="D3:H3"/>
    <mergeCell ref="I3:J3"/>
    <mergeCell ref="L3:N3"/>
  </mergeCells>
  <phoneticPr fontId="1"/>
  <printOptions horizontalCentered="1"/>
  <pageMargins left="0.78740157480314965" right="0.78740157480314965" top="0.82677165354330717" bottom="0.78740157480314965" header="0.51181102362204722" footer="0.51181102362204722"/>
  <pageSetup paperSize="9" scale="53" orientation="landscape" r:id="rId1"/>
  <headerFooter alignWithMargins="0"/>
  <rowBreaks count="1" manualBreakCount="1">
    <brk id="44"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5"/>
  <sheetViews>
    <sheetView zoomScaleNormal="100" zoomScaleSheetLayoutView="55" workbookViewId="0">
      <selection sqref="A1:J1"/>
    </sheetView>
  </sheetViews>
  <sheetFormatPr defaultColWidth="9" defaultRowHeight="21" customHeight="1" x14ac:dyDescent="0.2"/>
  <cols>
    <col min="1" max="1" width="3.33203125" style="97" customWidth="1"/>
    <col min="2" max="11" width="9" style="97"/>
    <col min="12" max="12" width="4.77734375" style="97" bestFit="1" customWidth="1"/>
    <col min="13" max="16384" width="9" style="97"/>
  </cols>
  <sheetData>
    <row r="1" spans="1:21" ht="21" customHeight="1" x14ac:dyDescent="0.2">
      <c r="A1" s="198" t="s">
        <v>64</v>
      </c>
      <c r="B1" s="199"/>
      <c r="C1" s="199"/>
      <c r="D1" s="199"/>
      <c r="E1" s="199"/>
      <c r="F1" s="199"/>
      <c r="G1" s="199"/>
      <c r="H1" s="199"/>
      <c r="I1" s="199"/>
      <c r="J1" s="199"/>
      <c r="Q1" s="99"/>
    </row>
    <row r="2" spans="1:21" ht="21" customHeight="1" x14ac:dyDescent="0.2">
      <c r="A2" s="198" t="s">
        <v>165</v>
      </c>
      <c r="B2" s="198"/>
      <c r="C2" s="198"/>
      <c r="D2" s="198"/>
      <c r="E2" s="198"/>
      <c r="F2" s="198"/>
      <c r="G2" s="198"/>
      <c r="H2" s="198"/>
      <c r="I2" s="198"/>
      <c r="J2" s="198"/>
    </row>
    <row r="3" spans="1:21" ht="21" customHeight="1" x14ac:dyDescent="0.2">
      <c r="A3" s="200" t="s">
        <v>8</v>
      </c>
      <c r="B3" s="200"/>
      <c r="C3" s="200"/>
      <c r="D3" s="201"/>
      <c r="E3" s="201"/>
      <c r="F3" s="201"/>
      <c r="G3" s="201"/>
      <c r="H3" s="201"/>
      <c r="I3" s="201"/>
      <c r="J3" s="201"/>
    </row>
    <row r="4" spans="1:21" ht="21" customHeight="1" x14ac:dyDescent="0.2">
      <c r="A4" s="196"/>
      <c r="B4" s="197"/>
      <c r="C4" s="197"/>
      <c r="D4" s="180" t="s">
        <v>7</v>
      </c>
      <c r="E4" s="181"/>
      <c r="F4" s="181"/>
      <c r="G4" s="181"/>
      <c r="H4" s="182"/>
      <c r="I4" s="180" t="s">
        <v>14</v>
      </c>
      <c r="J4" s="183"/>
      <c r="L4" s="178"/>
      <c r="M4" s="179"/>
      <c r="N4" s="179"/>
      <c r="O4" s="180" t="s">
        <v>25</v>
      </c>
      <c r="P4" s="181"/>
      <c r="Q4" s="181"/>
      <c r="R4" s="181"/>
      <c r="S4" s="182"/>
      <c r="T4" s="180" t="s">
        <v>14</v>
      </c>
      <c r="U4" s="183"/>
    </row>
    <row r="5" spans="1:21" ht="21" customHeight="1" x14ac:dyDescent="0.2">
      <c r="A5" s="147" t="s">
        <v>13</v>
      </c>
      <c r="B5" s="148"/>
      <c r="C5" s="148"/>
      <c r="D5" s="138"/>
      <c r="E5" s="138"/>
      <c r="F5" s="138"/>
      <c r="G5" s="138"/>
      <c r="H5" s="138"/>
      <c r="I5" s="149">
        <f>I6+I7+I8</f>
        <v>219</v>
      </c>
      <c r="J5" s="150"/>
      <c r="L5" s="141" t="s">
        <v>11</v>
      </c>
      <c r="M5" s="184"/>
      <c r="N5" s="185"/>
      <c r="O5" s="186"/>
      <c r="P5" s="187"/>
      <c r="Q5" s="187"/>
      <c r="R5" s="187"/>
      <c r="S5" s="188"/>
      <c r="T5" s="184"/>
      <c r="U5" s="189"/>
    </row>
    <row r="6" spans="1:21" ht="21" customHeight="1" x14ac:dyDescent="0.2">
      <c r="A6" s="167" t="s">
        <v>6</v>
      </c>
      <c r="B6" s="132" t="s">
        <v>124</v>
      </c>
      <c r="C6" s="132"/>
      <c r="D6" s="130" t="s">
        <v>126</v>
      </c>
      <c r="E6" s="130"/>
      <c r="F6" s="130"/>
      <c r="G6" s="130"/>
      <c r="H6" s="130"/>
      <c r="I6" s="169">
        <v>155</v>
      </c>
      <c r="J6" s="170"/>
      <c r="L6" s="142"/>
      <c r="M6" s="122"/>
      <c r="N6" s="123"/>
      <c r="O6" s="155"/>
      <c r="P6" s="156"/>
      <c r="Q6" s="156"/>
      <c r="R6" s="156"/>
      <c r="S6" s="157"/>
      <c r="T6" s="122"/>
      <c r="U6" s="129"/>
    </row>
    <row r="7" spans="1:21" ht="21" customHeight="1" x14ac:dyDescent="0.2">
      <c r="A7" s="167"/>
      <c r="B7" s="171" t="s">
        <v>125</v>
      </c>
      <c r="C7" s="171"/>
      <c r="D7" s="172" t="s">
        <v>127</v>
      </c>
      <c r="E7" s="172"/>
      <c r="F7" s="172"/>
      <c r="G7" s="172"/>
      <c r="H7" s="172"/>
      <c r="I7" s="173">
        <v>44</v>
      </c>
      <c r="J7" s="174"/>
      <c r="K7" s="13"/>
      <c r="L7" s="142"/>
      <c r="M7" s="122"/>
      <c r="N7" s="123"/>
      <c r="O7" s="155"/>
      <c r="P7" s="156"/>
      <c r="Q7" s="156"/>
      <c r="R7" s="156"/>
      <c r="S7" s="157"/>
      <c r="T7" s="122"/>
      <c r="U7" s="129"/>
    </row>
    <row r="8" spans="1:21" ht="21" customHeight="1" x14ac:dyDescent="0.2">
      <c r="A8" s="167"/>
      <c r="B8" s="175" t="s">
        <v>134</v>
      </c>
      <c r="C8" s="176"/>
      <c r="D8" s="172" t="s">
        <v>135</v>
      </c>
      <c r="E8" s="172"/>
      <c r="F8" s="172"/>
      <c r="G8" s="172"/>
      <c r="H8" s="172"/>
      <c r="I8" s="172">
        <v>20</v>
      </c>
      <c r="J8" s="177"/>
      <c r="K8" s="13"/>
      <c r="L8" s="142"/>
      <c r="M8" s="122"/>
      <c r="N8" s="123"/>
      <c r="O8" s="155"/>
      <c r="P8" s="156"/>
      <c r="Q8" s="156"/>
      <c r="R8" s="156"/>
      <c r="S8" s="157"/>
      <c r="T8" s="122"/>
      <c r="U8" s="129"/>
    </row>
    <row r="9" spans="1:21" ht="21" customHeight="1" x14ac:dyDescent="0.2">
      <c r="A9" s="168"/>
      <c r="B9" s="190"/>
      <c r="C9" s="191"/>
      <c r="D9" s="192"/>
      <c r="E9" s="193"/>
      <c r="F9" s="193"/>
      <c r="G9" s="193"/>
      <c r="H9" s="194"/>
      <c r="I9" s="192"/>
      <c r="J9" s="195"/>
      <c r="K9" s="13"/>
      <c r="L9" s="142"/>
      <c r="M9" s="122"/>
      <c r="N9" s="123"/>
      <c r="O9" s="155"/>
      <c r="P9" s="156"/>
      <c r="Q9" s="156"/>
      <c r="R9" s="156"/>
      <c r="S9" s="157"/>
      <c r="T9" s="122"/>
      <c r="U9" s="129"/>
    </row>
    <row r="10" spans="1:21" ht="21" customHeight="1" x14ac:dyDescent="0.2">
      <c r="A10" s="55"/>
      <c r="B10" s="13"/>
      <c r="C10" s="13"/>
      <c r="D10" s="56"/>
      <c r="E10" s="56"/>
      <c r="F10" s="56"/>
      <c r="G10" s="56"/>
      <c r="H10" s="56"/>
      <c r="I10" s="56"/>
      <c r="J10" s="56"/>
      <c r="K10" s="13"/>
      <c r="L10" s="142"/>
      <c r="M10" s="122"/>
      <c r="N10" s="123"/>
      <c r="O10" s="155"/>
      <c r="P10" s="156"/>
      <c r="Q10" s="156"/>
      <c r="R10" s="156"/>
      <c r="S10" s="157"/>
      <c r="T10" s="122"/>
      <c r="U10" s="129"/>
    </row>
    <row r="11" spans="1:21" ht="23.25" customHeight="1" x14ac:dyDescent="0.2">
      <c r="K11" s="13"/>
      <c r="L11" s="142"/>
      <c r="M11" s="122"/>
      <c r="N11" s="123"/>
      <c r="O11" s="155"/>
      <c r="P11" s="156"/>
      <c r="Q11" s="156"/>
      <c r="R11" s="156"/>
      <c r="S11" s="157"/>
      <c r="T11" s="122"/>
      <c r="U11" s="129"/>
    </row>
    <row r="12" spans="1:21" ht="23.25" customHeight="1" x14ac:dyDescent="0.2">
      <c r="A12" s="196"/>
      <c r="B12" s="197"/>
      <c r="C12" s="197"/>
      <c r="D12" s="180" t="s">
        <v>25</v>
      </c>
      <c r="E12" s="181"/>
      <c r="F12" s="181"/>
      <c r="G12" s="181"/>
      <c r="H12" s="182"/>
      <c r="I12" s="180" t="s">
        <v>14</v>
      </c>
      <c r="J12" s="183"/>
      <c r="K12" s="13"/>
      <c r="L12" s="142"/>
      <c r="M12" s="139"/>
      <c r="N12" s="151"/>
      <c r="O12" s="158"/>
      <c r="P12" s="159"/>
      <c r="Q12" s="159"/>
      <c r="R12" s="159"/>
      <c r="S12" s="160"/>
      <c r="T12" s="139"/>
      <c r="U12" s="140"/>
    </row>
    <row r="13" spans="1:21" ht="23.25" customHeight="1" x14ac:dyDescent="0.2">
      <c r="A13" s="147" t="s">
        <v>31</v>
      </c>
      <c r="B13" s="148"/>
      <c r="C13" s="148"/>
      <c r="D13" s="138"/>
      <c r="E13" s="138"/>
      <c r="F13" s="138"/>
      <c r="G13" s="138"/>
      <c r="H13" s="138"/>
      <c r="I13" s="149">
        <f>I14+I15+I16</f>
        <v>219</v>
      </c>
      <c r="J13" s="150"/>
      <c r="K13" s="13"/>
      <c r="L13" s="142"/>
      <c r="M13" s="120"/>
      <c r="N13" s="121"/>
      <c r="O13" s="152"/>
      <c r="P13" s="153"/>
      <c r="Q13" s="153"/>
      <c r="R13" s="153"/>
      <c r="S13" s="154"/>
      <c r="T13" s="120"/>
      <c r="U13" s="128"/>
    </row>
    <row r="14" spans="1:21" ht="23.25" customHeight="1" x14ac:dyDescent="0.2">
      <c r="A14" s="141" t="s">
        <v>5</v>
      </c>
      <c r="B14" s="144" t="s">
        <v>130</v>
      </c>
      <c r="C14" s="144"/>
      <c r="D14" s="144" t="s">
        <v>131</v>
      </c>
      <c r="E14" s="144"/>
      <c r="F14" s="144"/>
      <c r="G14" s="144"/>
      <c r="H14" s="144"/>
      <c r="I14" s="145">
        <v>155</v>
      </c>
      <c r="J14" s="146"/>
      <c r="L14" s="142"/>
      <c r="M14" s="122"/>
      <c r="N14" s="123"/>
      <c r="O14" s="155"/>
      <c r="P14" s="156"/>
      <c r="Q14" s="156"/>
      <c r="R14" s="156"/>
      <c r="S14" s="157"/>
      <c r="T14" s="122"/>
      <c r="U14" s="129"/>
    </row>
    <row r="15" spans="1:21" ht="23.25" customHeight="1" x14ac:dyDescent="0.2">
      <c r="A15" s="142"/>
      <c r="B15" s="161" t="s">
        <v>128</v>
      </c>
      <c r="C15" s="161"/>
      <c r="D15" s="162" t="s">
        <v>129</v>
      </c>
      <c r="E15" s="162"/>
      <c r="F15" s="162"/>
      <c r="G15" s="162"/>
      <c r="H15" s="162"/>
      <c r="I15" s="163">
        <v>44</v>
      </c>
      <c r="J15" s="164"/>
      <c r="L15" s="142"/>
      <c r="M15" s="122"/>
      <c r="N15" s="123"/>
      <c r="O15" s="155"/>
      <c r="P15" s="156"/>
      <c r="Q15" s="156"/>
      <c r="R15" s="156"/>
      <c r="S15" s="157"/>
      <c r="T15" s="122"/>
      <c r="U15" s="129"/>
    </row>
    <row r="16" spans="1:21" ht="23.25" customHeight="1" x14ac:dyDescent="0.2">
      <c r="A16" s="142"/>
      <c r="B16" s="155" t="s">
        <v>136</v>
      </c>
      <c r="C16" s="157"/>
      <c r="D16" s="155" t="s">
        <v>137</v>
      </c>
      <c r="E16" s="156"/>
      <c r="F16" s="156"/>
      <c r="G16" s="156"/>
      <c r="H16" s="157"/>
      <c r="I16" s="165">
        <v>20</v>
      </c>
      <c r="J16" s="166"/>
      <c r="L16" s="142"/>
      <c r="M16" s="122"/>
      <c r="N16" s="123"/>
      <c r="O16" s="155"/>
      <c r="P16" s="156"/>
      <c r="Q16" s="156"/>
      <c r="R16" s="156"/>
      <c r="S16" s="157"/>
      <c r="T16" s="122"/>
      <c r="U16" s="129"/>
    </row>
    <row r="17" spans="1:21" ht="23.25" customHeight="1" x14ac:dyDescent="0.2">
      <c r="A17" s="142"/>
      <c r="D17" s="85"/>
      <c r="I17" s="85"/>
      <c r="J17" s="90"/>
      <c r="L17" s="142"/>
      <c r="M17" s="122"/>
      <c r="N17" s="123"/>
      <c r="O17" s="155"/>
      <c r="P17" s="156"/>
      <c r="Q17" s="156"/>
      <c r="R17" s="156"/>
      <c r="S17" s="157"/>
      <c r="T17" s="122"/>
      <c r="U17" s="129"/>
    </row>
    <row r="18" spans="1:21" ht="23.25" customHeight="1" x14ac:dyDescent="0.2">
      <c r="A18" s="142"/>
      <c r="B18" s="85"/>
      <c r="C18" s="86"/>
      <c r="D18" s="85"/>
      <c r="E18" s="56"/>
      <c r="F18" s="56"/>
      <c r="G18" s="56"/>
      <c r="H18" s="86"/>
      <c r="I18" s="85"/>
      <c r="J18" s="90"/>
      <c r="L18" s="142"/>
      <c r="M18" s="122"/>
      <c r="N18" s="123"/>
      <c r="O18" s="155"/>
      <c r="P18" s="156"/>
      <c r="Q18" s="156"/>
      <c r="R18" s="156"/>
      <c r="S18" s="157"/>
      <c r="T18" s="122"/>
      <c r="U18" s="129"/>
    </row>
    <row r="19" spans="1:21" ht="23.25" customHeight="1" x14ac:dyDescent="0.2">
      <c r="A19" s="142"/>
      <c r="B19" s="85"/>
      <c r="C19" s="86"/>
      <c r="D19" s="85"/>
      <c r="E19" s="56"/>
      <c r="F19" s="56"/>
      <c r="G19" s="56"/>
      <c r="H19" s="86"/>
      <c r="I19" s="85"/>
      <c r="J19" s="90"/>
      <c r="L19" s="142"/>
      <c r="M19" s="122"/>
      <c r="N19" s="123"/>
      <c r="O19" s="155"/>
      <c r="P19" s="156"/>
      <c r="Q19" s="156"/>
      <c r="R19" s="156"/>
      <c r="S19" s="157"/>
      <c r="T19" s="122"/>
      <c r="U19" s="129"/>
    </row>
    <row r="20" spans="1:21" ht="23.25" customHeight="1" x14ac:dyDescent="0.2">
      <c r="A20" s="142"/>
      <c r="B20" s="85"/>
      <c r="C20" s="86"/>
      <c r="D20" s="85"/>
      <c r="E20" s="56"/>
      <c r="F20" s="56"/>
      <c r="G20" s="56"/>
      <c r="H20" s="86"/>
      <c r="I20" s="85"/>
      <c r="J20" s="90"/>
      <c r="L20" s="142"/>
      <c r="M20" s="139"/>
      <c r="N20" s="151"/>
      <c r="O20" s="158"/>
      <c r="P20" s="159"/>
      <c r="Q20" s="159"/>
      <c r="R20" s="159"/>
      <c r="S20" s="160"/>
      <c r="T20" s="139"/>
      <c r="U20" s="140"/>
    </row>
    <row r="21" spans="1:21" ht="23.25" customHeight="1" x14ac:dyDescent="0.2">
      <c r="A21" s="142"/>
      <c r="B21" s="87"/>
      <c r="C21" s="88"/>
      <c r="D21" s="87"/>
      <c r="E21" s="89"/>
      <c r="F21" s="89"/>
      <c r="G21" s="89"/>
      <c r="H21" s="88"/>
      <c r="I21" s="87"/>
      <c r="J21" s="91"/>
      <c r="L21" s="142"/>
      <c r="M21" s="120"/>
      <c r="N21" s="121"/>
      <c r="O21" s="120"/>
      <c r="P21" s="126"/>
      <c r="Q21" s="126"/>
      <c r="R21" s="126"/>
      <c r="S21" s="121"/>
      <c r="T21" s="120"/>
      <c r="U21" s="128"/>
    </row>
    <row r="22" spans="1:21" ht="23.25" customHeight="1" x14ac:dyDescent="0.2">
      <c r="A22" s="142"/>
      <c r="B22" s="130"/>
      <c r="C22" s="130"/>
      <c r="D22" s="132"/>
      <c r="E22" s="130"/>
      <c r="F22" s="130"/>
      <c r="G22" s="130"/>
      <c r="H22" s="130"/>
      <c r="I22" s="130"/>
      <c r="J22" s="133"/>
      <c r="L22" s="142"/>
      <c r="M22" s="122"/>
      <c r="N22" s="123"/>
      <c r="O22" s="122"/>
      <c r="P22" s="127"/>
      <c r="Q22" s="127"/>
      <c r="R22" s="127"/>
      <c r="S22" s="123"/>
      <c r="T22" s="122"/>
      <c r="U22" s="129"/>
    </row>
    <row r="23" spans="1:21" ht="23.25" customHeight="1" x14ac:dyDescent="0.2">
      <c r="A23" s="142"/>
      <c r="B23" s="130"/>
      <c r="C23" s="130"/>
      <c r="D23" s="130"/>
      <c r="E23" s="130"/>
      <c r="F23" s="130"/>
      <c r="G23" s="130"/>
      <c r="H23" s="130"/>
      <c r="I23" s="130"/>
      <c r="J23" s="133"/>
      <c r="L23" s="142"/>
      <c r="M23" s="122"/>
      <c r="N23" s="123"/>
      <c r="O23" s="122"/>
      <c r="P23" s="127"/>
      <c r="Q23" s="127"/>
      <c r="R23" s="127"/>
      <c r="S23" s="123"/>
      <c r="T23" s="122"/>
      <c r="U23" s="129"/>
    </row>
    <row r="24" spans="1:21" ht="23.25" customHeight="1" x14ac:dyDescent="0.2">
      <c r="A24" s="142"/>
      <c r="B24" s="130"/>
      <c r="C24" s="130"/>
      <c r="D24" s="130"/>
      <c r="E24" s="130"/>
      <c r="F24" s="130"/>
      <c r="G24" s="130"/>
      <c r="H24" s="130"/>
      <c r="I24" s="130"/>
      <c r="J24" s="133"/>
      <c r="L24" s="142"/>
      <c r="M24" s="122"/>
      <c r="N24" s="123"/>
      <c r="O24" s="122"/>
      <c r="P24" s="127"/>
      <c r="Q24" s="127"/>
      <c r="R24" s="127"/>
      <c r="S24" s="123"/>
      <c r="T24" s="122"/>
      <c r="U24" s="129"/>
    </row>
    <row r="25" spans="1:21" ht="23.25" customHeight="1" x14ac:dyDescent="0.2">
      <c r="A25" s="142"/>
      <c r="B25" s="130"/>
      <c r="C25" s="130"/>
      <c r="D25" s="130"/>
      <c r="E25" s="130"/>
      <c r="F25" s="130"/>
      <c r="G25" s="130"/>
      <c r="H25" s="130"/>
      <c r="I25" s="130"/>
      <c r="J25" s="133"/>
      <c r="L25" s="142"/>
      <c r="M25" s="122"/>
      <c r="N25" s="123"/>
      <c r="O25" s="122"/>
      <c r="P25" s="127"/>
      <c r="Q25" s="127"/>
      <c r="R25" s="127"/>
      <c r="S25" s="123"/>
      <c r="T25" s="122"/>
      <c r="U25" s="129"/>
    </row>
    <row r="26" spans="1:21" ht="23.25" customHeight="1" x14ac:dyDescent="0.2">
      <c r="A26" s="142"/>
      <c r="B26" s="130"/>
      <c r="C26" s="130"/>
      <c r="D26" s="130"/>
      <c r="E26" s="130"/>
      <c r="F26" s="130"/>
      <c r="G26" s="130"/>
      <c r="H26" s="130"/>
      <c r="I26" s="130"/>
      <c r="J26" s="133"/>
      <c r="L26" s="142"/>
      <c r="M26" s="122"/>
      <c r="N26" s="123"/>
      <c r="O26" s="122"/>
      <c r="P26" s="127"/>
      <c r="Q26" s="127"/>
      <c r="R26" s="127"/>
      <c r="S26" s="123"/>
      <c r="T26" s="122"/>
      <c r="U26" s="129"/>
    </row>
    <row r="27" spans="1:21" ht="23.25" customHeight="1" x14ac:dyDescent="0.2">
      <c r="A27" s="142"/>
      <c r="B27" s="130"/>
      <c r="C27" s="130"/>
      <c r="D27" s="130"/>
      <c r="E27" s="130"/>
      <c r="F27" s="130"/>
      <c r="G27" s="130"/>
      <c r="H27" s="130"/>
      <c r="I27" s="130"/>
      <c r="J27" s="133"/>
      <c r="L27" s="142"/>
      <c r="M27" s="122"/>
      <c r="N27" s="123"/>
      <c r="O27" s="122"/>
      <c r="P27" s="127"/>
      <c r="Q27" s="127"/>
      <c r="R27" s="127"/>
      <c r="S27" s="123"/>
      <c r="T27" s="122"/>
      <c r="U27" s="129"/>
    </row>
    <row r="28" spans="1:21" ht="23.25" customHeight="1" x14ac:dyDescent="0.2">
      <c r="A28" s="142"/>
      <c r="B28" s="130"/>
      <c r="C28" s="130"/>
      <c r="D28" s="130"/>
      <c r="E28" s="130"/>
      <c r="F28" s="130"/>
      <c r="G28" s="130"/>
      <c r="H28" s="130"/>
      <c r="I28" s="130"/>
      <c r="J28" s="133"/>
      <c r="L28" s="143"/>
      <c r="M28" s="124"/>
      <c r="N28" s="125"/>
      <c r="O28" s="124"/>
      <c r="P28" s="135"/>
      <c r="Q28" s="135"/>
      <c r="R28" s="135"/>
      <c r="S28" s="125"/>
      <c r="T28" s="124"/>
      <c r="U28" s="136"/>
    </row>
    <row r="29" spans="1:21" ht="23.25" customHeight="1" x14ac:dyDescent="0.2">
      <c r="A29" s="143"/>
      <c r="B29" s="131"/>
      <c r="C29" s="131"/>
      <c r="D29" s="131"/>
      <c r="E29" s="131"/>
      <c r="F29" s="131"/>
      <c r="G29" s="131"/>
      <c r="H29" s="131"/>
      <c r="I29" s="131"/>
      <c r="J29" s="134"/>
      <c r="L29" s="137" t="s">
        <v>65</v>
      </c>
      <c r="M29" s="138"/>
      <c r="N29" s="138"/>
      <c r="O29" s="138"/>
      <c r="P29" s="138"/>
      <c r="Q29" s="138"/>
      <c r="R29" s="138"/>
      <c r="S29" s="138"/>
      <c r="T29" s="118">
        <f>I5-I13</f>
        <v>0</v>
      </c>
      <c r="U29" s="119"/>
    </row>
    <row r="30" spans="1:21" ht="23.25" customHeight="1" x14ac:dyDescent="0.2">
      <c r="A30" s="57"/>
      <c r="B30" s="59"/>
      <c r="C30" s="59"/>
      <c r="D30" s="59"/>
      <c r="E30" s="59"/>
      <c r="F30" s="59"/>
      <c r="G30" s="59"/>
      <c r="H30" s="59"/>
      <c r="I30" s="59"/>
      <c r="J30" s="59"/>
      <c r="L30" s="98" t="s">
        <v>66</v>
      </c>
      <c r="M30" s="5"/>
      <c r="N30" s="5"/>
      <c r="O30" s="5"/>
      <c r="P30" s="5"/>
      <c r="Q30" s="5"/>
      <c r="R30" s="5"/>
      <c r="S30" s="5"/>
      <c r="T30" s="5"/>
      <c r="U30" s="5"/>
    </row>
    <row r="31" spans="1:21" ht="23.25" customHeight="1" x14ac:dyDescent="0.2">
      <c r="A31" s="58"/>
      <c r="B31" s="60"/>
      <c r="C31" s="60"/>
      <c r="D31" s="60"/>
      <c r="E31" s="60"/>
      <c r="F31" s="60"/>
      <c r="G31" s="60"/>
      <c r="H31" s="60"/>
      <c r="I31" s="60"/>
      <c r="J31" s="60"/>
      <c r="L31" s="99" t="s">
        <v>33</v>
      </c>
      <c r="M31" s="4"/>
      <c r="N31" s="4"/>
      <c r="O31" s="4"/>
      <c r="P31" s="4"/>
      <c r="Q31" s="4"/>
      <c r="R31" s="4"/>
      <c r="S31" s="4"/>
      <c r="T31" s="4"/>
      <c r="U31" s="4"/>
    </row>
    <row r="32" spans="1:21" ht="23.25" customHeight="1" x14ac:dyDescent="0.2">
      <c r="A32" s="58"/>
      <c r="B32" s="60"/>
      <c r="C32" s="60"/>
      <c r="D32" s="60"/>
      <c r="E32" s="60"/>
      <c r="F32" s="60"/>
      <c r="G32" s="60"/>
      <c r="H32" s="60"/>
      <c r="I32" s="60"/>
      <c r="J32" s="60"/>
      <c r="L32" s="99" t="s">
        <v>34</v>
      </c>
      <c r="M32" s="4"/>
      <c r="N32" s="4"/>
      <c r="O32" s="4"/>
      <c r="P32" s="4"/>
      <c r="Q32" s="4"/>
      <c r="R32" s="4"/>
      <c r="S32" s="4"/>
      <c r="T32" s="4"/>
      <c r="U32" s="4"/>
    </row>
    <row r="33" spans="1:21" ht="23.25" customHeight="1" x14ac:dyDescent="0.2">
      <c r="A33" s="58"/>
      <c r="B33" s="60"/>
      <c r="C33" s="60"/>
      <c r="D33" s="60"/>
      <c r="E33" s="60"/>
      <c r="F33" s="60"/>
      <c r="G33" s="60"/>
      <c r="H33" s="60"/>
      <c r="I33" s="60"/>
      <c r="J33" s="60"/>
      <c r="L33" s="99" t="s">
        <v>67</v>
      </c>
      <c r="M33" s="4"/>
      <c r="N33" s="4"/>
      <c r="O33" s="4"/>
      <c r="P33" s="4"/>
      <c r="Q33" s="4"/>
      <c r="R33" s="4"/>
      <c r="S33" s="4"/>
      <c r="T33" s="4"/>
      <c r="U33" s="4"/>
    </row>
    <row r="34" spans="1:21" ht="21" customHeight="1" x14ac:dyDescent="0.2">
      <c r="A34" s="56"/>
      <c r="B34" s="56"/>
      <c r="C34" s="56"/>
      <c r="D34" s="56"/>
      <c r="E34" s="56"/>
      <c r="F34" s="56"/>
      <c r="G34" s="56"/>
      <c r="H34" s="56"/>
      <c r="I34" s="56"/>
      <c r="J34" s="56"/>
      <c r="L34" s="99"/>
      <c r="M34" s="7"/>
      <c r="N34" s="7"/>
      <c r="O34" s="7"/>
      <c r="P34" s="7"/>
      <c r="Q34" s="7"/>
      <c r="R34" s="7"/>
      <c r="S34" s="7"/>
      <c r="T34" s="7"/>
      <c r="U34" s="7"/>
    </row>
    <row r="35" spans="1:21" ht="21" customHeight="1" x14ac:dyDescent="0.2">
      <c r="A35" s="56"/>
      <c r="B35" s="56"/>
      <c r="C35" s="56"/>
      <c r="D35" s="56"/>
      <c r="E35" s="56"/>
      <c r="F35" s="56"/>
      <c r="G35" s="56"/>
      <c r="H35" s="56"/>
      <c r="I35" s="56"/>
      <c r="J35" s="56"/>
    </row>
  </sheetData>
  <mergeCells count="60">
    <mergeCell ref="A1:J1"/>
    <mergeCell ref="A2:J2"/>
    <mergeCell ref="A3:C3"/>
    <mergeCell ref="D3:J3"/>
    <mergeCell ref="A4:C4"/>
    <mergeCell ref="D4:H4"/>
    <mergeCell ref="I4:J4"/>
    <mergeCell ref="L4:N4"/>
    <mergeCell ref="O4:S4"/>
    <mergeCell ref="T4:U4"/>
    <mergeCell ref="A5:C5"/>
    <mergeCell ref="D5:H5"/>
    <mergeCell ref="I5:J5"/>
    <mergeCell ref="L5:L28"/>
    <mergeCell ref="M5:N12"/>
    <mergeCell ref="O5:S12"/>
    <mergeCell ref="T5:U12"/>
    <mergeCell ref="B9:C9"/>
    <mergeCell ref="D9:H9"/>
    <mergeCell ref="I9:J9"/>
    <mergeCell ref="A12:C12"/>
    <mergeCell ref="D12:H12"/>
    <mergeCell ref="I12:J12"/>
    <mergeCell ref="A6:A9"/>
    <mergeCell ref="B6:C6"/>
    <mergeCell ref="D6:H6"/>
    <mergeCell ref="I6:J6"/>
    <mergeCell ref="B7:C7"/>
    <mergeCell ref="D7:H7"/>
    <mergeCell ref="I7:J7"/>
    <mergeCell ref="B8:C8"/>
    <mergeCell ref="D8:H8"/>
    <mergeCell ref="I8:J8"/>
    <mergeCell ref="T13:U20"/>
    <mergeCell ref="A14:A29"/>
    <mergeCell ref="B14:C14"/>
    <mergeCell ref="D14:H14"/>
    <mergeCell ref="I14:J14"/>
    <mergeCell ref="A13:C13"/>
    <mergeCell ref="D13:H13"/>
    <mergeCell ref="I13:J13"/>
    <mergeCell ref="M13:N20"/>
    <mergeCell ref="O13:S20"/>
    <mergeCell ref="B15:C15"/>
    <mergeCell ref="D15:H15"/>
    <mergeCell ref="I15:J15"/>
    <mergeCell ref="B16:C16"/>
    <mergeCell ref="D16:H16"/>
    <mergeCell ref="I16:J16"/>
    <mergeCell ref="T29:U29"/>
    <mergeCell ref="M21:N28"/>
    <mergeCell ref="O21:S24"/>
    <mergeCell ref="T21:U24"/>
    <mergeCell ref="B22:C29"/>
    <mergeCell ref="D22:H29"/>
    <mergeCell ref="I22:J29"/>
    <mergeCell ref="O25:S28"/>
    <mergeCell ref="T25:U28"/>
    <mergeCell ref="L29:N29"/>
    <mergeCell ref="O29:S29"/>
  </mergeCells>
  <phoneticPr fontId="1"/>
  <printOptions horizontalCentered="1"/>
  <pageMargins left="0.78740157480314965" right="0.78740157480314965" top="0.98425196850393704" bottom="0.98425196850393704" header="0.51181102362204722" footer="0.51181102362204722"/>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5"/>
  <sheetViews>
    <sheetView zoomScaleNormal="100" zoomScaleSheetLayoutView="55" workbookViewId="0">
      <selection activeCell="A2" sqref="A2:J2"/>
    </sheetView>
  </sheetViews>
  <sheetFormatPr defaultColWidth="9" defaultRowHeight="21" customHeight="1" x14ac:dyDescent="0.2"/>
  <cols>
    <col min="1" max="1" width="3.33203125" style="97" customWidth="1"/>
    <col min="2" max="11" width="9" style="97"/>
    <col min="12" max="12" width="4.77734375" style="97" bestFit="1" customWidth="1"/>
    <col min="13" max="16384" width="9" style="97"/>
  </cols>
  <sheetData>
    <row r="1" spans="1:21" ht="21" customHeight="1" x14ac:dyDescent="0.2">
      <c r="A1" s="198" t="s">
        <v>64</v>
      </c>
      <c r="B1" s="199"/>
      <c r="C1" s="199"/>
      <c r="D1" s="199"/>
      <c r="E1" s="199"/>
      <c r="F1" s="199"/>
      <c r="G1" s="199"/>
      <c r="H1" s="199"/>
      <c r="I1" s="199"/>
      <c r="J1" s="199"/>
      <c r="Q1" s="99"/>
    </row>
    <row r="2" spans="1:21" ht="21" customHeight="1" x14ac:dyDescent="0.2">
      <c r="A2" s="198" t="s">
        <v>166</v>
      </c>
      <c r="B2" s="198"/>
      <c r="C2" s="198"/>
      <c r="D2" s="198"/>
      <c r="E2" s="198"/>
      <c r="F2" s="198"/>
      <c r="G2" s="198"/>
      <c r="H2" s="198"/>
      <c r="I2" s="198"/>
      <c r="J2" s="198"/>
    </row>
    <row r="3" spans="1:21" ht="21" customHeight="1" x14ac:dyDescent="0.2">
      <c r="A3" s="200" t="s">
        <v>8</v>
      </c>
      <c r="B3" s="200"/>
      <c r="C3" s="200"/>
      <c r="D3" s="201"/>
      <c r="E3" s="201"/>
      <c r="F3" s="201"/>
      <c r="G3" s="201"/>
      <c r="H3" s="201"/>
      <c r="I3" s="201"/>
      <c r="J3" s="201"/>
    </row>
    <row r="4" spans="1:21" ht="21" customHeight="1" x14ac:dyDescent="0.2">
      <c r="A4" s="196"/>
      <c r="B4" s="197"/>
      <c r="C4" s="197"/>
      <c r="D4" s="180" t="s">
        <v>7</v>
      </c>
      <c r="E4" s="181"/>
      <c r="F4" s="181"/>
      <c r="G4" s="181"/>
      <c r="H4" s="182"/>
      <c r="I4" s="180" t="s">
        <v>14</v>
      </c>
      <c r="J4" s="183"/>
      <c r="L4" s="178"/>
      <c r="M4" s="179"/>
      <c r="N4" s="179"/>
      <c r="O4" s="180" t="s">
        <v>25</v>
      </c>
      <c r="P4" s="181"/>
      <c r="Q4" s="181"/>
      <c r="R4" s="181"/>
      <c r="S4" s="182"/>
      <c r="T4" s="180" t="s">
        <v>14</v>
      </c>
      <c r="U4" s="183"/>
    </row>
    <row r="5" spans="1:21" ht="21" customHeight="1" x14ac:dyDescent="0.2">
      <c r="A5" s="147" t="s">
        <v>13</v>
      </c>
      <c r="B5" s="148"/>
      <c r="C5" s="148"/>
      <c r="D5" s="138"/>
      <c r="E5" s="138"/>
      <c r="F5" s="138"/>
      <c r="G5" s="138"/>
      <c r="H5" s="138"/>
      <c r="I5" s="149">
        <f>I6+I7+I8</f>
        <v>219</v>
      </c>
      <c r="J5" s="150"/>
      <c r="L5" s="141" t="s">
        <v>11</v>
      </c>
      <c r="M5" s="184"/>
      <c r="N5" s="185"/>
      <c r="O5" s="186"/>
      <c r="P5" s="187"/>
      <c r="Q5" s="187"/>
      <c r="R5" s="187"/>
      <c r="S5" s="188"/>
      <c r="T5" s="184"/>
      <c r="U5" s="189"/>
    </row>
    <row r="6" spans="1:21" ht="21" customHeight="1" x14ac:dyDescent="0.2">
      <c r="A6" s="167" t="s">
        <v>6</v>
      </c>
      <c r="B6" s="132" t="s">
        <v>124</v>
      </c>
      <c r="C6" s="132"/>
      <c r="D6" s="130" t="s">
        <v>126</v>
      </c>
      <c r="E6" s="130"/>
      <c r="F6" s="130"/>
      <c r="G6" s="130"/>
      <c r="H6" s="130"/>
      <c r="I6" s="169">
        <v>155</v>
      </c>
      <c r="J6" s="170"/>
      <c r="L6" s="142"/>
      <c r="M6" s="122"/>
      <c r="N6" s="123"/>
      <c r="O6" s="155"/>
      <c r="P6" s="156"/>
      <c r="Q6" s="156"/>
      <c r="R6" s="156"/>
      <c r="S6" s="157"/>
      <c r="T6" s="122"/>
      <c r="U6" s="129"/>
    </row>
    <row r="7" spans="1:21" ht="21" customHeight="1" x14ac:dyDescent="0.2">
      <c r="A7" s="167"/>
      <c r="B7" s="171" t="s">
        <v>125</v>
      </c>
      <c r="C7" s="171"/>
      <c r="D7" s="172" t="s">
        <v>127</v>
      </c>
      <c r="E7" s="172"/>
      <c r="F7" s="172"/>
      <c r="G7" s="172"/>
      <c r="H7" s="172"/>
      <c r="I7" s="173">
        <v>44</v>
      </c>
      <c r="J7" s="174"/>
      <c r="K7" s="13"/>
      <c r="L7" s="142"/>
      <c r="M7" s="122"/>
      <c r="N7" s="123"/>
      <c r="O7" s="155"/>
      <c r="P7" s="156"/>
      <c r="Q7" s="156"/>
      <c r="R7" s="156"/>
      <c r="S7" s="157"/>
      <c r="T7" s="122"/>
      <c r="U7" s="129"/>
    </row>
    <row r="8" spans="1:21" ht="21" customHeight="1" x14ac:dyDescent="0.2">
      <c r="A8" s="167"/>
      <c r="B8" s="175" t="s">
        <v>134</v>
      </c>
      <c r="C8" s="176"/>
      <c r="D8" s="172" t="s">
        <v>135</v>
      </c>
      <c r="E8" s="172"/>
      <c r="F8" s="172"/>
      <c r="G8" s="172"/>
      <c r="H8" s="172"/>
      <c r="I8" s="172">
        <v>20</v>
      </c>
      <c r="J8" s="177"/>
      <c r="K8" s="13"/>
      <c r="L8" s="142"/>
      <c r="M8" s="122"/>
      <c r="N8" s="123"/>
      <c r="O8" s="155"/>
      <c r="P8" s="156"/>
      <c r="Q8" s="156"/>
      <c r="R8" s="156"/>
      <c r="S8" s="157"/>
      <c r="T8" s="122"/>
      <c r="U8" s="129"/>
    </row>
    <row r="9" spans="1:21" ht="21" customHeight="1" x14ac:dyDescent="0.2">
      <c r="A9" s="168"/>
      <c r="B9" s="190"/>
      <c r="C9" s="191"/>
      <c r="D9" s="192"/>
      <c r="E9" s="193"/>
      <c r="F9" s="193"/>
      <c r="G9" s="193"/>
      <c r="H9" s="194"/>
      <c r="I9" s="192"/>
      <c r="J9" s="195"/>
      <c r="K9" s="13"/>
      <c r="L9" s="142"/>
      <c r="M9" s="122"/>
      <c r="N9" s="123"/>
      <c r="O9" s="155"/>
      <c r="P9" s="156"/>
      <c r="Q9" s="156"/>
      <c r="R9" s="156"/>
      <c r="S9" s="157"/>
      <c r="T9" s="122"/>
      <c r="U9" s="129"/>
    </row>
    <row r="10" spans="1:21" ht="21" customHeight="1" x14ac:dyDescent="0.2">
      <c r="A10" s="55"/>
      <c r="B10" s="13"/>
      <c r="C10" s="13"/>
      <c r="D10" s="56"/>
      <c r="E10" s="56"/>
      <c r="F10" s="56"/>
      <c r="G10" s="56"/>
      <c r="H10" s="56"/>
      <c r="I10" s="56"/>
      <c r="J10" s="56"/>
      <c r="K10" s="13"/>
      <c r="L10" s="142"/>
      <c r="M10" s="122"/>
      <c r="N10" s="123"/>
      <c r="O10" s="155"/>
      <c r="P10" s="156"/>
      <c r="Q10" s="156"/>
      <c r="R10" s="156"/>
      <c r="S10" s="157"/>
      <c r="T10" s="122"/>
      <c r="U10" s="129"/>
    </row>
    <row r="11" spans="1:21" ht="23.25" customHeight="1" x14ac:dyDescent="0.2">
      <c r="K11" s="13"/>
      <c r="L11" s="142"/>
      <c r="M11" s="122"/>
      <c r="N11" s="123"/>
      <c r="O11" s="155"/>
      <c r="P11" s="156"/>
      <c r="Q11" s="156"/>
      <c r="R11" s="156"/>
      <c r="S11" s="157"/>
      <c r="T11" s="122"/>
      <c r="U11" s="129"/>
    </row>
    <row r="12" spans="1:21" ht="23.25" customHeight="1" x14ac:dyDescent="0.2">
      <c r="A12" s="196"/>
      <c r="B12" s="197"/>
      <c r="C12" s="197"/>
      <c r="D12" s="180" t="s">
        <v>25</v>
      </c>
      <c r="E12" s="181"/>
      <c r="F12" s="181"/>
      <c r="G12" s="181"/>
      <c r="H12" s="182"/>
      <c r="I12" s="180" t="s">
        <v>14</v>
      </c>
      <c r="J12" s="183"/>
      <c r="K12" s="13"/>
      <c r="L12" s="142"/>
      <c r="M12" s="139"/>
      <c r="N12" s="151"/>
      <c r="O12" s="158"/>
      <c r="P12" s="159"/>
      <c r="Q12" s="159"/>
      <c r="R12" s="159"/>
      <c r="S12" s="160"/>
      <c r="T12" s="139"/>
      <c r="U12" s="140"/>
    </row>
    <row r="13" spans="1:21" ht="23.25" customHeight="1" x14ac:dyDescent="0.2">
      <c r="A13" s="147" t="s">
        <v>31</v>
      </c>
      <c r="B13" s="148"/>
      <c r="C13" s="148"/>
      <c r="D13" s="138"/>
      <c r="E13" s="138"/>
      <c r="F13" s="138"/>
      <c r="G13" s="138"/>
      <c r="H13" s="138"/>
      <c r="I13" s="149">
        <f>I14+I15+I16</f>
        <v>219</v>
      </c>
      <c r="J13" s="150"/>
      <c r="K13" s="13"/>
      <c r="L13" s="142"/>
      <c r="M13" s="120"/>
      <c r="N13" s="121"/>
      <c r="O13" s="152"/>
      <c r="P13" s="153"/>
      <c r="Q13" s="153"/>
      <c r="R13" s="153"/>
      <c r="S13" s="154"/>
      <c r="T13" s="120"/>
      <c r="U13" s="128"/>
    </row>
    <row r="14" spans="1:21" ht="23.25" customHeight="1" x14ac:dyDescent="0.2">
      <c r="A14" s="141" t="s">
        <v>5</v>
      </c>
      <c r="B14" s="144" t="s">
        <v>130</v>
      </c>
      <c r="C14" s="144"/>
      <c r="D14" s="144" t="s">
        <v>131</v>
      </c>
      <c r="E14" s="144"/>
      <c r="F14" s="144"/>
      <c r="G14" s="144"/>
      <c r="H14" s="144"/>
      <c r="I14" s="145">
        <v>155</v>
      </c>
      <c r="J14" s="146"/>
      <c r="L14" s="142"/>
      <c r="M14" s="122"/>
      <c r="N14" s="123"/>
      <c r="O14" s="155"/>
      <c r="P14" s="156"/>
      <c r="Q14" s="156"/>
      <c r="R14" s="156"/>
      <c r="S14" s="157"/>
      <c r="T14" s="122"/>
      <c r="U14" s="129"/>
    </row>
    <row r="15" spans="1:21" ht="23.25" customHeight="1" x14ac:dyDescent="0.2">
      <c r="A15" s="142"/>
      <c r="B15" s="161" t="s">
        <v>128</v>
      </c>
      <c r="C15" s="161"/>
      <c r="D15" s="162" t="s">
        <v>129</v>
      </c>
      <c r="E15" s="162"/>
      <c r="F15" s="162"/>
      <c r="G15" s="162"/>
      <c r="H15" s="162"/>
      <c r="I15" s="163">
        <v>44</v>
      </c>
      <c r="J15" s="164"/>
      <c r="L15" s="142"/>
      <c r="M15" s="122"/>
      <c r="N15" s="123"/>
      <c r="O15" s="155"/>
      <c r="P15" s="156"/>
      <c r="Q15" s="156"/>
      <c r="R15" s="156"/>
      <c r="S15" s="157"/>
      <c r="T15" s="122"/>
      <c r="U15" s="129"/>
    </row>
    <row r="16" spans="1:21" ht="23.25" customHeight="1" x14ac:dyDescent="0.2">
      <c r="A16" s="142"/>
      <c r="B16" s="155" t="s">
        <v>136</v>
      </c>
      <c r="C16" s="157"/>
      <c r="D16" s="155" t="s">
        <v>137</v>
      </c>
      <c r="E16" s="156"/>
      <c r="F16" s="156"/>
      <c r="G16" s="156"/>
      <c r="H16" s="157"/>
      <c r="I16" s="165">
        <v>20</v>
      </c>
      <c r="J16" s="166"/>
      <c r="L16" s="142"/>
      <c r="M16" s="122"/>
      <c r="N16" s="123"/>
      <c r="O16" s="155"/>
      <c r="P16" s="156"/>
      <c r="Q16" s="156"/>
      <c r="R16" s="156"/>
      <c r="S16" s="157"/>
      <c r="T16" s="122"/>
      <c r="U16" s="129"/>
    </row>
    <row r="17" spans="1:21" ht="23.25" customHeight="1" x14ac:dyDescent="0.2">
      <c r="A17" s="142"/>
      <c r="D17" s="85"/>
      <c r="I17" s="85"/>
      <c r="J17" s="90"/>
      <c r="L17" s="142"/>
      <c r="M17" s="122"/>
      <c r="N17" s="123"/>
      <c r="O17" s="155"/>
      <c r="P17" s="156"/>
      <c r="Q17" s="156"/>
      <c r="R17" s="156"/>
      <c r="S17" s="157"/>
      <c r="T17" s="122"/>
      <c r="U17" s="129"/>
    </row>
    <row r="18" spans="1:21" ht="23.25" customHeight="1" x14ac:dyDescent="0.2">
      <c r="A18" s="142"/>
      <c r="B18" s="85"/>
      <c r="C18" s="86"/>
      <c r="D18" s="85"/>
      <c r="E18" s="56"/>
      <c r="F18" s="56"/>
      <c r="G18" s="56"/>
      <c r="H18" s="86"/>
      <c r="I18" s="85"/>
      <c r="J18" s="90"/>
      <c r="L18" s="142"/>
      <c r="M18" s="122"/>
      <c r="N18" s="123"/>
      <c r="O18" s="155"/>
      <c r="P18" s="156"/>
      <c r="Q18" s="156"/>
      <c r="R18" s="156"/>
      <c r="S18" s="157"/>
      <c r="T18" s="122"/>
      <c r="U18" s="129"/>
    </row>
    <row r="19" spans="1:21" ht="23.25" customHeight="1" x14ac:dyDescent="0.2">
      <c r="A19" s="142"/>
      <c r="B19" s="85"/>
      <c r="C19" s="86"/>
      <c r="D19" s="85"/>
      <c r="E19" s="56"/>
      <c r="F19" s="56"/>
      <c r="G19" s="56"/>
      <c r="H19" s="86"/>
      <c r="I19" s="85"/>
      <c r="J19" s="90"/>
      <c r="L19" s="142"/>
      <c r="M19" s="122"/>
      <c r="N19" s="123"/>
      <c r="O19" s="155"/>
      <c r="P19" s="156"/>
      <c r="Q19" s="156"/>
      <c r="R19" s="156"/>
      <c r="S19" s="157"/>
      <c r="T19" s="122"/>
      <c r="U19" s="129"/>
    </row>
    <row r="20" spans="1:21" ht="23.25" customHeight="1" x14ac:dyDescent="0.2">
      <c r="A20" s="142"/>
      <c r="B20" s="85"/>
      <c r="C20" s="86"/>
      <c r="D20" s="85"/>
      <c r="E20" s="56"/>
      <c r="F20" s="56"/>
      <c r="G20" s="56"/>
      <c r="H20" s="86"/>
      <c r="I20" s="85"/>
      <c r="J20" s="90"/>
      <c r="L20" s="142"/>
      <c r="M20" s="139"/>
      <c r="N20" s="151"/>
      <c r="O20" s="158"/>
      <c r="P20" s="159"/>
      <c r="Q20" s="159"/>
      <c r="R20" s="159"/>
      <c r="S20" s="160"/>
      <c r="T20" s="139"/>
      <c r="U20" s="140"/>
    </row>
    <row r="21" spans="1:21" ht="23.25" customHeight="1" x14ac:dyDescent="0.2">
      <c r="A21" s="142"/>
      <c r="B21" s="87"/>
      <c r="C21" s="88"/>
      <c r="D21" s="87"/>
      <c r="E21" s="89"/>
      <c r="F21" s="89"/>
      <c r="G21" s="89"/>
      <c r="H21" s="88"/>
      <c r="I21" s="87"/>
      <c r="J21" s="91"/>
      <c r="L21" s="142"/>
      <c r="M21" s="120"/>
      <c r="N21" s="121"/>
      <c r="O21" s="120"/>
      <c r="P21" s="126"/>
      <c r="Q21" s="126"/>
      <c r="R21" s="126"/>
      <c r="S21" s="121"/>
      <c r="T21" s="120"/>
      <c r="U21" s="128"/>
    </row>
    <row r="22" spans="1:21" ht="23.25" customHeight="1" x14ac:dyDescent="0.2">
      <c r="A22" s="142"/>
      <c r="B22" s="130"/>
      <c r="C22" s="130"/>
      <c r="D22" s="132"/>
      <c r="E22" s="130"/>
      <c r="F22" s="130"/>
      <c r="G22" s="130"/>
      <c r="H22" s="130"/>
      <c r="I22" s="130"/>
      <c r="J22" s="133"/>
      <c r="L22" s="142"/>
      <c r="M22" s="122"/>
      <c r="N22" s="123"/>
      <c r="O22" s="122"/>
      <c r="P22" s="127"/>
      <c r="Q22" s="127"/>
      <c r="R22" s="127"/>
      <c r="S22" s="123"/>
      <c r="T22" s="122"/>
      <c r="U22" s="129"/>
    </row>
    <row r="23" spans="1:21" ht="23.25" customHeight="1" x14ac:dyDescent="0.2">
      <c r="A23" s="142"/>
      <c r="B23" s="130"/>
      <c r="C23" s="130"/>
      <c r="D23" s="130"/>
      <c r="E23" s="130"/>
      <c r="F23" s="130"/>
      <c r="G23" s="130"/>
      <c r="H23" s="130"/>
      <c r="I23" s="130"/>
      <c r="J23" s="133"/>
      <c r="L23" s="142"/>
      <c r="M23" s="122"/>
      <c r="N23" s="123"/>
      <c r="O23" s="122"/>
      <c r="P23" s="127"/>
      <c r="Q23" s="127"/>
      <c r="R23" s="127"/>
      <c r="S23" s="123"/>
      <c r="T23" s="122"/>
      <c r="U23" s="129"/>
    </row>
    <row r="24" spans="1:21" ht="23.25" customHeight="1" x14ac:dyDescent="0.2">
      <c r="A24" s="142"/>
      <c r="B24" s="130"/>
      <c r="C24" s="130"/>
      <c r="D24" s="130"/>
      <c r="E24" s="130"/>
      <c r="F24" s="130"/>
      <c r="G24" s="130"/>
      <c r="H24" s="130"/>
      <c r="I24" s="130"/>
      <c r="J24" s="133"/>
      <c r="L24" s="142"/>
      <c r="M24" s="122"/>
      <c r="N24" s="123"/>
      <c r="O24" s="122"/>
      <c r="P24" s="127"/>
      <c r="Q24" s="127"/>
      <c r="R24" s="127"/>
      <c r="S24" s="123"/>
      <c r="T24" s="122"/>
      <c r="U24" s="129"/>
    </row>
    <row r="25" spans="1:21" ht="23.25" customHeight="1" x14ac:dyDescent="0.2">
      <c r="A25" s="142"/>
      <c r="B25" s="130"/>
      <c r="C25" s="130"/>
      <c r="D25" s="130"/>
      <c r="E25" s="130"/>
      <c r="F25" s="130"/>
      <c r="G25" s="130"/>
      <c r="H25" s="130"/>
      <c r="I25" s="130"/>
      <c r="J25" s="133"/>
      <c r="L25" s="142"/>
      <c r="M25" s="122"/>
      <c r="N25" s="123"/>
      <c r="O25" s="122"/>
      <c r="P25" s="127"/>
      <c r="Q25" s="127"/>
      <c r="R25" s="127"/>
      <c r="S25" s="123"/>
      <c r="T25" s="122"/>
      <c r="U25" s="129"/>
    </row>
    <row r="26" spans="1:21" ht="23.25" customHeight="1" x14ac:dyDescent="0.2">
      <c r="A26" s="142"/>
      <c r="B26" s="130"/>
      <c r="C26" s="130"/>
      <c r="D26" s="130"/>
      <c r="E26" s="130"/>
      <c r="F26" s="130"/>
      <c r="G26" s="130"/>
      <c r="H26" s="130"/>
      <c r="I26" s="130"/>
      <c r="J26" s="133"/>
      <c r="L26" s="142"/>
      <c r="M26" s="122"/>
      <c r="N26" s="123"/>
      <c r="O26" s="122"/>
      <c r="P26" s="127"/>
      <c r="Q26" s="127"/>
      <c r="R26" s="127"/>
      <c r="S26" s="123"/>
      <c r="T26" s="122"/>
      <c r="U26" s="129"/>
    </row>
    <row r="27" spans="1:21" ht="23.25" customHeight="1" x14ac:dyDescent="0.2">
      <c r="A27" s="142"/>
      <c r="B27" s="130"/>
      <c r="C27" s="130"/>
      <c r="D27" s="130"/>
      <c r="E27" s="130"/>
      <c r="F27" s="130"/>
      <c r="G27" s="130"/>
      <c r="H27" s="130"/>
      <c r="I27" s="130"/>
      <c r="J27" s="133"/>
      <c r="L27" s="142"/>
      <c r="M27" s="122"/>
      <c r="N27" s="123"/>
      <c r="O27" s="122"/>
      <c r="P27" s="127"/>
      <c r="Q27" s="127"/>
      <c r="R27" s="127"/>
      <c r="S27" s="123"/>
      <c r="T27" s="122"/>
      <c r="U27" s="129"/>
    </row>
    <row r="28" spans="1:21" ht="23.25" customHeight="1" x14ac:dyDescent="0.2">
      <c r="A28" s="142"/>
      <c r="B28" s="130"/>
      <c r="C28" s="130"/>
      <c r="D28" s="130"/>
      <c r="E28" s="130"/>
      <c r="F28" s="130"/>
      <c r="G28" s="130"/>
      <c r="H28" s="130"/>
      <c r="I28" s="130"/>
      <c r="J28" s="133"/>
      <c r="L28" s="143"/>
      <c r="M28" s="124"/>
      <c r="N28" s="125"/>
      <c r="O28" s="124"/>
      <c r="P28" s="135"/>
      <c r="Q28" s="135"/>
      <c r="R28" s="135"/>
      <c r="S28" s="125"/>
      <c r="T28" s="124"/>
      <c r="U28" s="136"/>
    </row>
    <row r="29" spans="1:21" ht="23.25" customHeight="1" x14ac:dyDescent="0.2">
      <c r="A29" s="143"/>
      <c r="B29" s="131"/>
      <c r="C29" s="131"/>
      <c r="D29" s="131"/>
      <c r="E29" s="131"/>
      <c r="F29" s="131"/>
      <c r="G29" s="131"/>
      <c r="H29" s="131"/>
      <c r="I29" s="131"/>
      <c r="J29" s="134"/>
      <c r="L29" s="137" t="s">
        <v>65</v>
      </c>
      <c r="M29" s="138"/>
      <c r="N29" s="138"/>
      <c r="O29" s="138"/>
      <c r="P29" s="138"/>
      <c r="Q29" s="138"/>
      <c r="R29" s="138"/>
      <c r="S29" s="138"/>
      <c r="T29" s="118">
        <f>I5-I13</f>
        <v>0</v>
      </c>
      <c r="U29" s="119"/>
    </row>
    <row r="30" spans="1:21" ht="23.25" customHeight="1" x14ac:dyDescent="0.2">
      <c r="A30" s="57"/>
      <c r="B30" s="59"/>
      <c r="C30" s="59"/>
      <c r="D30" s="59"/>
      <c r="E30" s="59"/>
      <c r="F30" s="59"/>
      <c r="G30" s="59"/>
      <c r="H30" s="59"/>
      <c r="I30" s="59"/>
      <c r="J30" s="59"/>
      <c r="L30" s="98" t="s">
        <v>66</v>
      </c>
      <c r="M30" s="5"/>
      <c r="N30" s="5"/>
      <c r="O30" s="5"/>
      <c r="P30" s="5"/>
      <c r="Q30" s="5"/>
      <c r="R30" s="5"/>
      <c r="S30" s="5"/>
      <c r="T30" s="5"/>
      <c r="U30" s="5"/>
    </row>
    <row r="31" spans="1:21" ht="23.25" customHeight="1" x14ac:dyDescent="0.2">
      <c r="A31" s="58"/>
      <c r="B31" s="60"/>
      <c r="C31" s="60"/>
      <c r="D31" s="60"/>
      <c r="E31" s="60"/>
      <c r="F31" s="60"/>
      <c r="G31" s="60"/>
      <c r="H31" s="60"/>
      <c r="I31" s="60"/>
      <c r="J31" s="60"/>
      <c r="L31" s="99" t="s">
        <v>33</v>
      </c>
      <c r="M31" s="4"/>
      <c r="N31" s="4"/>
      <c r="O31" s="4"/>
      <c r="P31" s="4"/>
      <c r="Q31" s="4"/>
      <c r="R31" s="4"/>
      <c r="S31" s="4"/>
      <c r="T31" s="4"/>
      <c r="U31" s="4"/>
    </row>
    <row r="32" spans="1:21" ht="23.25" customHeight="1" x14ac:dyDescent="0.2">
      <c r="A32" s="58"/>
      <c r="B32" s="60"/>
      <c r="C32" s="60"/>
      <c r="D32" s="60"/>
      <c r="E32" s="60"/>
      <c r="F32" s="60"/>
      <c r="G32" s="60"/>
      <c r="H32" s="60"/>
      <c r="I32" s="60"/>
      <c r="J32" s="60"/>
      <c r="L32" s="99" t="s">
        <v>34</v>
      </c>
      <c r="M32" s="4"/>
      <c r="N32" s="4"/>
      <c r="O32" s="4"/>
      <c r="P32" s="4"/>
      <c r="Q32" s="4"/>
      <c r="R32" s="4"/>
      <c r="S32" s="4"/>
      <c r="T32" s="4"/>
      <c r="U32" s="4"/>
    </row>
    <row r="33" spans="1:21" ht="23.25" customHeight="1" x14ac:dyDescent="0.2">
      <c r="A33" s="58"/>
      <c r="B33" s="60"/>
      <c r="C33" s="60"/>
      <c r="D33" s="60"/>
      <c r="E33" s="60"/>
      <c r="F33" s="60"/>
      <c r="G33" s="60"/>
      <c r="H33" s="60"/>
      <c r="I33" s="60"/>
      <c r="J33" s="60"/>
      <c r="L33" s="99" t="s">
        <v>67</v>
      </c>
      <c r="M33" s="4"/>
      <c r="N33" s="4"/>
      <c r="O33" s="4"/>
      <c r="P33" s="4"/>
      <c r="Q33" s="4"/>
      <c r="R33" s="4"/>
      <c r="S33" s="4"/>
      <c r="T33" s="4"/>
      <c r="U33" s="4"/>
    </row>
    <row r="34" spans="1:21" ht="21" customHeight="1" x14ac:dyDescent="0.2">
      <c r="A34" s="56"/>
      <c r="B34" s="56"/>
      <c r="C34" s="56"/>
      <c r="D34" s="56"/>
      <c r="E34" s="56"/>
      <c r="F34" s="56"/>
      <c r="G34" s="56"/>
      <c r="H34" s="56"/>
      <c r="I34" s="56"/>
      <c r="J34" s="56"/>
      <c r="L34" s="99"/>
      <c r="M34" s="7"/>
      <c r="N34" s="7"/>
      <c r="O34" s="7"/>
      <c r="P34" s="7"/>
      <c r="Q34" s="7"/>
      <c r="R34" s="7"/>
      <c r="S34" s="7"/>
      <c r="T34" s="7"/>
      <c r="U34" s="7"/>
    </row>
    <row r="35" spans="1:21" ht="21" customHeight="1" x14ac:dyDescent="0.2">
      <c r="A35" s="56"/>
      <c r="B35" s="56"/>
      <c r="C35" s="56"/>
      <c r="D35" s="56"/>
      <c r="E35" s="56"/>
      <c r="F35" s="56"/>
      <c r="G35" s="56"/>
      <c r="H35" s="56"/>
      <c r="I35" s="56"/>
      <c r="J35" s="56"/>
    </row>
  </sheetData>
  <mergeCells count="60">
    <mergeCell ref="A1:J1"/>
    <mergeCell ref="A2:J2"/>
    <mergeCell ref="A3:C3"/>
    <mergeCell ref="D3:J3"/>
    <mergeCell ref="A4:C4"/>
    <mergeCell ref="D4:H4"/>
    <mergeCell ref="I4:J4"/>
    <mergeCell ref="L4:N4"/>
    <mergeCell ref="O4:S4"/>
    <mergeCell ref="T4:U4"/>
    <mergeCell ref="A5:C5"/>
    <mergeCell ref="D5:H5"/>
    <mergeCell ref="I5:J5"/>
    <mergeCell ref="L5:L28"/>
    <mergeCell ref="M5:N12"/>
    <mergeCell ref="O5:S12"/>
    <mergeCell ref="T5:U12"/>
    <mergeCell ref="B9:C9"/>
    <mergeCell ref="D9:H9"/>
    <mergeCell ref="I9:J9"/>
    <mergeCell ref="A12:C12"/>
    <mergeCell ref="D12:H12"/>
    <mergeCell ref="I12:J12"/>
    <mergeCell ref="A6:A9"/>
    <mergeCell ref="B6:C6"/>
    <mergeCell ref="D6:H6"/>
    <mergeCell ref="I6:J6"/>
    <mergeCell ref="B7:C7"/>
    <mergeCell ref="D7:H7"/>
    <mergeCell ref="I7:J7"/>
    <mergeCell ref="B8:C8"/>
    <mergeCell ref="D8:H8"/>
    <mergeCell ref="I8:J8"/>
    <mergeCell ref="T13:U20"/>
    <mergeCell ref="A14:A29"/>
    <mergeCell ref="B14:C14"/>
    <mergeCell ref="D14:H14"/>
    <mergeCell ref="I14:J14"/>
    <mergeCell ref="A13:C13"/>
    <mergeCell ref="D13:H13"/>
    <mergeCell ref="I13:J13"/>
    <mergeCell ref="M13:N20"/>
    <mergeCell ref="O13:S20"/>
    <mergeCell ref="B15:C15"/>
    <mergeCell ref="D15:H15"/>
    <mergeCell ref="I15:J15"/>
    <mergeCell ref="B16:C16"/>
    <mergeCell ref="D16:H16"/>
    <mergeCell ref="I16:J16"/>
    <mergeCell ref="T29:U29"/>
    <mergeCell ref="M21:N28"/>
    <mergeCell ref="O21:S24"/>
    <mergeCell ref="T21:U24"/>
    <mergeCell ref="B22:C29"/>
    <mergeCell ref="D22:H29"/>
    <mergeCell ref="I22:J29"/>
    <mergeCell ref="O25:S28"/>
    <mergeCell ref="T25:U28"/>
    <mergeCell ref="L29:N29"/>
    <mergeCell ref="O29:S29"/>
  </mergeCells>
  <phoneticPr fontId="1"/>
  <printOptions horizontalCentered="1"/>
  <pageMargins left="0.78740157480314965" right="0.78740157480314965" top="0.98425196850393704" bottom="0.98425196850393704" header="0.51181102362204722" footer="0.51181102362204722"/>
  <pageSetup paperSize="9" scale="65" orientation="landscape" r:id="rId1"/>
  <headerFooter alignWithMargins="0"/>
</worksheet>
</file>