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<sst xmlns="http://schemas.openxmlformats.org/spreadsheetml/2006/main" count="221" uniqueCount="110">
  <si>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</si>
  <si>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</si>
  <si>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</si>
  <si>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</si>
  <si>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</si>
  <si>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</si>
  <si>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</si>
  <si>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</si>
  <si>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</si>
  <si>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</si>
  <si>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</si>
  <si>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</si>
  <si>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</si>
  <si>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</si>
  <si>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</si>
  <si>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</si>
  <si>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</si>
  <si>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</si>
  <si>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</si>
  <si>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</si>
  <si>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</si>
  <si>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</si>
  <si>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</si>
  <si>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</si>
  <si>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</si>
  <si>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</si>
  <si>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</si>
  <si>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</si>
  <si>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</si>
  <si>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</si>
  <si>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</si>
  <si>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</si>
  <si>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</si>
  <si>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</si>
  <si>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</si>
  <si>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</si>
  <si>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</si>
  <si>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</si>
  <si>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</si>
  <si>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</si>
  <si>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</si>
  <si>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</si>
  <si>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</si>
  <si>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</si>
  <si>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</si>
  <si>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</si>
  <si>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</si>
  <si>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</si>
  <si>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</si>
  <si>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</si>
  <si>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</si>
  <si>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</si>
  <si>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</si>
  <si>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</si>
  <si>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</si>
  <si>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</si>
  <si>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</si>
  <si>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</si>
  <si>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</si>
  <si>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</si>
  <si>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</si>
  <si>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</si>
  <si>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</si>
  <si>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</si>
  <si>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</si>
  <si>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</si>
  <si>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</si>
  <si>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</si>
  <si>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</si>
  <si>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</si>
  <si>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</si>
  <si>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</si>
  <si>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</si>
  <si>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</si>
  <si>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</si>
  <si>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</si>
  <si>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</si>
  <si>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</si>
  <si>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</si>
  <si>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</si>
  <si>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</si>
  <si>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</si>
  <si>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</si>
  <si>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</si>
  <si>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</si>
  <si>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</si>
  <si>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</si>
  <si>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</si>
  <si>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</si>
  <si>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</si>
  <si>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</si>
  <si>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</si>
  <si>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</si>
  <si>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</si>
  <si>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</si>
  <si>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千葉市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</si>
  <si>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</si>
  <si>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</si>
  <si>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</si>
  <si>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</si>
  <si>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</si>
  <si>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</si>
  <si>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</si>
  <si>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</si>
  <si>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</si>
  <si>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</si>
  <si>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</si>
  <si>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経費回収率が類似団体平均値より低いのは、農業集落排水処理施設が10箇所あり、多額の維持管理費用を要しているためである。
  収益的収支比率が年々減少しているのは、収益の増加に比べ、維持管理費などの費用が、より増加しているためである。</t>
    <phoneticPr fontId="4"/>
  </si>
  <si>
    <t xml:space="preserve">  本市の農業集落排水事業は、全10地区のうち、昭和63年度から大和田地区を始めとして、順次整備を開始し、平成19年度に全ての地区の整備が完了している。
　しかし、供用開始後、20数年を経た施設も多くなり、機械・電気設備等の老朽化が著しい状況である。</t>
    <phoneticPr fontId="4"/>
  </si>
  <si>
    <t>　これまで整備してきた膨大な資産の維持管理及び改築更新の費用の増加が見込まれるため、適切な維持管理による施設の長寿命化により、費用の平準化を図るとともに、歳入を増加させるために接続率の向上を図っていき、更なる経営の健全化・効率化に向けた事業運営に努め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</si>
</sst>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878464"/>
        <c:axId val="8488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84878464"/>
        <c:axId val="84880384"/>
      </c:lineChart>
      <c:dateAx>
        <c:axId val="84878464"/>
        <c:scaling>
          <c:orientation val="minMax"/>
        </c:scaling>
        <c:delete val="1"/>
        <c:axPos val="b"/>
        <c:numFmt formatCode="ge" sourceLinked="1"/>
        <c:majorTickMark val="none"/>
        <c:minorTickMark val="none"/>
        <c:tickLblPos val="none"/>
        <c:crossAx val="84880384"/>
        <c:crosses val="autoZero"/>
        <c:auto val="1"/>
        <c:lblOffset val="100"/>
        <c:baseTimeUnit val="years"/>
      </c:dateAx>
      <c:valAx>
        <c:axId val="8488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7846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59.76</c:v>
                </c:pt>
                <c:pt idx="1">
                  <c:v>59.22</c:v>
                </c:pt>
                <c:pt idx="2">
                  <c:v>59.22</c:v>
                </c:pt>
                <c:pt idx="3">
                  <c:v>59.22</c:v>
                </c:pt>
                <c:pt idx="4">
                  <c:v>59.22</c:v>
                </c:pt>
              </c:numCache>
            </c:numRef>
          </c:val>
        </c:ser>
        <c:dLbls>
          <c:showLegendKey val="0"/>
          <c:showVal val="0"/>
          <c:showCatName val="0"/>
          <c:showSerName val="0"/>
          <c:showPercent val="0"/>
          <c:showBubbleSize val="0"/>
        </c:dLbls>
        <c:gapWidth val="150"/>
        <c:axId val="85689856"/>
        <c:axId val="8569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85689856"/>
        <c:axId val="85691776"/>
      </c:lineChart>
      <c:dateAx>
        <c:axId val="85689856"/>
        <c:scaling>
          <c:orientation val="minMax"/>
        </c:scaling>
        <c:delete val="1"/>
        <c:axPos val="b"/>
        <c:numFmt formatCode="ge" sourceLinked="1"/>
        <c:majorTickMark val="none"/>
        <c:minorTickMark val="none"/>
        <c:tickLblPos val="none"/>
        <c:crossAx val="85691776"/>
        <c:crosses val="autoZero"/>
        <c:auto val="1"/>
        <c:lblOffset val="100"/>
        <c:baseTimeUnit val="years"/>
      </c:dateAx>
      <c:valAx>
        <c:axId val="8569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8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76.959999999999994</c:v>
                </c:pt>
                <c:pt idx="1">
                  <c:v>78.150000000000006</c:v>
                </c:pt>
                <c:pt idx="2">
                  <c:v>77.64</c:v>
                </c:pt>
                <c:pt idx="3">
                  <c:v>77.55</c:v>
                </c:pt>
                <c:pt idx="4">
                  <c:v>77.88</c:v>
                </c:pt>
              </c:numCache>
            </c:numRef>
          </c:val>
        </c:ser>
        <c:dLbls>
          <c:showLegendKey val="0"/>
          <c:showVal val="0"/>
          <c:showCatName val="0"/>
          <c:showSerName val="0"/>
          <c:showPercent val="0"/>
          <c:showBubbleSize val="0"/>
        </c:dLbls>
        <c:gapWidth val="150"/>
        <c:axId val="90264704"/>
        <c:axId val="9026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90264704"/>
        <c:axId val="90266624"/>
      </c:lineChart>
      <c:dateAx>
        <c:axId val="90264704"/>
        <c:scaling>
          <c:orientation val="minMax"/>
        </c:scaling>
        <c:delete val="1"/>
        <c:axPos val="b"/>
        <c:numFmt formatCode="ge" sourceLinked="1"/>
        <c:majorTickMark val="none"/>
        <c:minorTickMark val="none"/>
        <c:tickLblPos val="none"/>
        <c:crossAx val="90266624"/>
        <c:crosses val="autoZero"/>
        <c:auto val="1"/>
        <c:lblOffset val="100"/>
        <c:baseTimeUnit val="years"/>
      </c:dateAx>
      <c:valAx>
        <c:axId val="9026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6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53.83</c:v>
                </c:pt>
                <c:pt idx="1">
                  <c:v>51.07</c:v>
                </c:pt>
                <c:pt idx="2">
                  <c:v>49.45</c:v>
                </c:pt>
                <c:pt idx="3">
                  <c:v>46.93</c:v>
                </c:pt>
                <c:pt idx="4">
                  <c:v>46.21</c:v>
                </c:pt>
              </c:numCache>
            </c:numRef>
          </c:val>
        </c:ser>
        <c:dLbls>
          <c:showLegendKey val="0"/>
          <c:showVal val="0"/>
          <c:showCatName val="0"/>
          <c:showSerName val="0"/>
          <c:showPercent val="0"/>
          <c:showBubbleSize val="0"/>
        </c:dLbls>
        <c:gapWidth val="150"/>
        <c:axId val="84931328"/>
        <c:axId val="8493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931328"/>
        <c:axId val="84933248"/>
      </c:lineChart>
      <c:dateAx>
        <c:axId val="84931328"/>
        <c:scaling>
          <c:orientation val="minMax"/>
        </c:scaling>
        <c:delete val="1"/>
        <c:axPos val="b"/>
        <c:numFmt formatCode="ge" sourceLinked="1"/>
        <c:majorTickMark val="none"/>
        <c:minorTickMark val="none"/>
        <c:tickLblPos val="none"/>
        <c:crossAx val="84933248"/>
        <c:crosses val="autoZero"/>
        <c:auto val="1"/>
        <c:lblOffset val="100"/>
        <c:baseTimeUnit val="years"/>
      </c:dateAx>
      <c:valAx>
        <c:axId val="8493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3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365120"/>
        <c:axId val="8536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365120"/>
        <c:axId val="85367040"/>
      </c:lineChart>
      <c:dateAx>
        <c:axId val="85365120"/>
        <c:scaling>
          <c:orientation val="minMax"/>
        </c:scaling>
        <c:delete val="1"/>
        <c:axPos val="b"/>
        <c:numFmt formatCode="ge" sourceLinked="1"/>
        <c:majorTickMark val="none"/>
        <c:minorTickMark val="none"/>
        <c:tickLblPos val="none"/>
        <c:crossAx val="85367040"/>
        <c:crosses val="autoZero"/>
        <c:auto val="1"/>
        <c:lblOffset val="100"/>
        <c:baseTimeUnit val="years"/>
      </c:dateAx>
      <c:valAx>
        <c:axId val="8536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6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733376"/>
        <c:axId val="8573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733376"/>
        <c:axId val="85735296"/>
      </c:lineChart>
      <c:dateAx>
        <c:axId val="85733376"/>
        <c:scaling>
          <c:orientation val="minMax"/>
        </c:scaling>
        <c:delete val="1"/>
        <c:axPos val="b"/>
        <c:numFmt formatCode="ge" sourceLinked="1"/>
        <c:majorTickMark val="none"/>
        <c:minorTickMark val="none"/>
        <c:tickLblPos val="none"/>
        <c:crossAx val="85735296"/>
        <c:crosses val="autoZero"/>
        <c:auto val="1"/>
        <c:lblOffset val="100"/>
        <c:baseTimeUnit val="years"/>
      </c:dateAx>
      <c:valAx>
        <c:axId val="8573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3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770240"/>
        <c:axId val="8577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770240"/>
        <c:axId val="85772160"/>
      </c:lineChart>
      <c:dateAx>
        <c:axId val="85770240"/>
        <c:scaling>
          <c:orientation val="minMax"/>
        </c:scaling>
        <c:delete val="1"/>
        <c:axPos val="b"/>
        <c:numFmt formatCode="ge" sourceLinked="1"/>
        <c:majorTickMark val="none"/>
        <c:minorTickMark val="none"/>
        <c:tickLblPos val="none"/>
        <c:crossAx val="85772160"/>
        <c:crosses val="autoZero"/>
        <c:auto val="1"/>
        <c:lblOffset val="100"/>
        <c:baseTimeUnit val="years"/>
      </c:dateAx>
      <c:valAx>
        <c:axId val="8577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7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480960"/>
        <c:axId val="8548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480960"/>
        <c:axId val="85482880"/>
      </c:lineChart>
      <c:dateAx>
        <c:axId val="85480960"/>
        <c:scaling>
          <c:orientation val="minMax"/>
        </c:scaling>
        <c:delete val="1"/>
        <c:axPos val="b"/>
        <c:numFmt formatCode="ge" sourceLinked="1"/>
        <c:majorTickMark val="none"/>
        <c:minorTickMark val="none"/>
        <c:tickLblPos val="none"/>
        <c:crossAx val="85482880"/>
        <c:crosses val="autoZero"/>
        <c:auto val="1"/>
        <c:lblOffset val="100"/>
        <c:baseTimeUnit val="years"/>
      </c:dateAx>
      <c:valAx>
        <c:axId val="8548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8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3850.25</c:v>
                </c:pt>
                <c:pt idx="1">
                  <c:v>3516.35</c:v>
                </c:pt>
                <c:pt idx="2">
                  <c:v>3283.54</c:v>
                </c:pt>
                <c:pt idx="3">
                  <c:v>3113.65</c:v>
                </c:pt>
                <c:pt idx="4">
                  <c:v>2827.59</c:v>
                </c:pt>
              </c:numCache>
            </c:numRef>
          </c:val>
        </c:ser>
        <c:dLbls>
          <c:showLegendKey val="0"/>
          <c:showVal val="0"/>
          <c:showCatName val="0"/>
          <c:showSerName val="0"/>
          <c:showPercent val="0"/>
          <c:showBubbleSize val="0"/>
        </c:dLbls>
        <c:gapWidth val="150"/>
        <c:axId val="85507456"/>
        <c:axId val="8552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85507456"/>
        <c:axId val="85521920"/>
      </c:lineChart>
      <c:dateAx>
        <c:axId val="85507456"/>
        <c:scaling>
          <c:orientation val="minMax"/>
        </c:scaling>
        <c:delete val="1"/>
        <c:axPos val="b"/>
        <c:numFmt formatCode="ge" sourceLinked="1"/>
        <c:majorTickMark val="none"/>
        <c:minorTickMark val="none"/>
        <c:tickLblPos val="none"/>
        <c:crossAx val="85521920"/>
        <c:crosses val="autoZero"/>
        <c:auto val="1"/>
        <c:lblOffset val="100"/>
        <c:baseTimeUnit val="years"/>
      </c:dateAx>
      <c:valAx>
        <c:axId val="8552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0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20.97</c:v>
                </c:pt>
                <c:pt idx="1">
                  <c:v>22.96</c:v>
                </c:pt>
                <c:pt idx="2">
                  <c:v>23.33</c:v>
                </c:pt>
                <c:pt idx="3">
                  <c:v>23.16</c:v>
                </c:pt>
                <c:pt idx="4">
                  <c:v>23.47</c:v>
                </c:pt>
              </c:numCache>
            </c:numRef>
          </c:val>
        </c:ser>
        <c:dLbls>
          <c:showLegendKey val="0"/>
          <c:showVal val="0"/>
          <c:showCatName val="0"/>
          <c:showSerName val="0"/>
          <c:showPercent val="0"/>
          <c:showBubbleSize val="0"/>
        </c:dLbls>
        <c:gapWidth val="150"/>
        <c:axId val="85621376"/>
        <c:axId val="8562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85621376"/>
        <c:axId val="85623552"/>
      </c:lineChart>
      <c:dateAx>
        <c:axId val="85621376"/>
        <c:scaling>
          <c:orientation val="minMax"/>
        </c:scaling>
        <c:delete val="1"/>
        <c:axPos val="b"/>
        <c:numFmt formatCode="ge" sourceLinked="1"/>
        <c:majorTickMark val="none"/>
        <c:minorTickMark val="none"/>
        <c:tickLblPos val="none"/>
        <c:crossAx val="85623552"/>
        <c:crosses val="autoZero"/>
        <c:auto val="1"/>
        <c:lblOffset val="100"/>
        <c:baseTimeUnit val="years"/>
      </c:dateAx>
      <c:valAx>
        <c:axId val="8562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2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462.09</c:v>
                </c:pt>
                <c:pt idx="1">
                  <c:v>431.45</c:v>
                </c:pt>
                <c:pt idx="2">
                  <c:v>432.46</c:v>
                </c:pt>
                <c:pt idx="3">
                  <c:v>447.32</c:v>
                </c:pt>
                <c:pt idx="4">
                  <c:v>469.52</c:v>
                </c:pt>
              </c:numCache>
            </c:numRef>
          </c:val>
        </c:ser>
        <c:dLbls>
          <c:showLegendKey val="0"/>
          <c:showVal val="0"/>
          <c:showCatName val="0"/>
          <c:showSerName val="0"/>
          <c:showPercent val="0"/>
          <c:showBubbleSize val="0"/>
        </c:dLbls>
        <c:gapWidth val="150"/>
        <c:axId val="85657472"/>
        <c:axId val="856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85657472"/>
        <c:axId val="85659648"/>
      </c:lineChart>
      <c:dateAx>
        <c:axId val="85657472"/>
        <c:scaling>
          <c:orientation val="minMax"/>
        </c:scaling>
        <c:delete val="1"/>
        <c:axPos val="b"/>
        <c:numFmt formatCode="ge" sourceLinked="1"/>
        <c:majorTickMark val="none"/>
        <c:minorTickMark val="none"/>
        <c:tickLblPos val="none"/>
        <c:crossAx val="85659648"/>
        <c:crosses val="autoZero"/>
        <c:auto val="1"/>
        <c:lblOffset val="100"/>
        <c:baseTimeUnit val="years"/>
      </c:dateAx>
      <c:valAx>
        <c:axId val="856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5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Y2" zoomScale="85" zoomScaleNormal="85"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千葉県　千葉市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962376</v>
      </c>
      <c r="AM8" s="64"/>
      <c r="AN8" s="64"/>
      <c r="AO8" s="64"/>
      <c r="AP8" s="64"/>
      <c r="AQ8" s="64"/>
      <c r="AR8" s="64"/>
      <c r="AS8" s="64"/>
      <c r="AT8" s="63">
        <f>データ!S6</f>
        <v>271.76</v>
      </c>
      <c r="AU8" s="63"/>
      <c r="AV8" s="63"/>
      <c r="AW8" s="63"/>
      <c r="AX8" s="63"/>
      <c r="AY8" s="63"/>
      <c r="AZ8" s="63"/>
      <c r="BA8" s="63"/>
      <c r="BB8" s="63">
        <f>データ!T6</f>
        <v>3541.27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0.63</v>
      </c>
      <c r="Q10" s="63"/>
      <c r="R10" s="63"/>
      <c r="S10" s="63"/>
      <c r="T10" s="63"/>
      <c r="U10" s="63"/>
      <c r="V10" s="63"/>
      <c r="W10" s="63">
        <f>データ!P6</f>
        <v>100</v>
      </c>
      <c r="X10" s="63"/>
      <c r="Y10" s="63"/>
      <c r="Z10" s="63"/>
      <c r="AA10" s="63"/>
      <c r="AB10" s="63"/>
      <c r="AC10" s="63"/>
      <c r="AD10" s="64">
        <f>データ!Q6</f>
        <v>2845</v>
      </c>
      <c r="AE10" s="64"/>
      <c r="AF10" s="64"/>
      <c r="AG10" s="64"/>
      <c r="AH10" s="64"/>
      <c r="AI10" s="64"/>
      <c r="AJ10" s="64"/>
      <c r="AK10" s="2"/>
      <c r="AL10" s="64">
        <f>データ!U6</f>
        <v>6081</v>
      </c>
      <c r="AM10" s="64"/>
      <c r="AN10" s="64"/>
      <c r="AO10" s="64"/>
      <c r="AP10" s="64"/>
      <c r="AQ10" s="64"/>
      <c r="AR10" s="64"/>
      <c r="AS10" s="64"/>
      <c r="AT10" s="63">
        <f>データ!V6</f>
        <v>3.6</v>
      </c>
      <c r="AU10" s="63"/>
      <c r="AV10" s="63"/>
      <c r="AW10" s="63"/>
      <c r="AX10" s="63"/>
      <c r="AY10" s="63"/>
      <c r="AZ10" s="63"/>
      <c r="BA10" s="63"/>
      <c r="BB10" s="63">
        <f>データ!W6</f>
        <v>1689.17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121002</v>
      </c>
      <c r="D6" s="31">
        <f t="shared" si="3"/>
        <v>47</v>
      </c>
      <c r="E6" s="31">
        <f t="shared" si="3"/>
        <v>17</v>
      </c>
      <c r="F6" s="31">
        <f t="shared" si="3"/>
        <v>5</v>
      </c>
      <c r="G6" s="31">
        <f t="shared" si="3"/>
        <v>0</v>
      </c>
      <c r="H6" s="31" t="str">
        <f t="shared" si="3"/>
        <v>千葉県　千葉市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0.63</v>
      </c>
      <c r="P6" s="32">
        <f t="shared" si="3"/>
        <v>100</v>
      </c>
      <c r="Q6" s="32">
        <f t="shared" si="3"/>
        <v>2845</v>
      </c>
      <c r="R6" s="32">
        <f t="shared" si="3"/>
        <v>962376</v>
      </c>
      <c r="S6" s="32">
        <f t="shared" si="3"/>
        <v>271.76</v>
      </c>
      <c r="T6" s="32">
        <f t="shared" si="3"/>
        <v>3541.27</v>
      </c>
      <c r="U6" s="32">
        <f t="shared" si="3"/>
        <v>6081</v>
      </c>
      <c r="V6" s="32">
        <f t="shared" si="3"/>
        <v>3.6</v>
      </c>
      <c r="W6" s="32">
        <f t="shared" si="3"/>
        <v>1689.17</v>
      </c>
      <c r="X6" s="33">
        <f>IF(X7="",NA(),X7)</f>
        <v>53.83</v>
      </c>
      <c r="Y6" s="33">
        <f t="shared" ref="Y6:AG6" si="4">IF(Y7="",NA(),Y7)</f>
        <v>51.07</v>
      </c>
      <c r="Z6" s="33">
        <f t="shared" si="4"/>
        <v>49.45</v>
      </c>
      <c r="AA6" s="33">
        <f t="shared" si="4"/>
        <v>46.93</v>
      </c>
      <c r="AB6" s="33">
        <f t="shared" si="4"/>
        <v>46.21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3850.25</v>
      </c>
      <c r="BF6" s="33">
        <f t="shared" ref="BF6:BN6" si="7">IF(BF7="",NA(),BF7)</f>
        <v>3516.35</v>
      </c>
      <c r="BG6" s="33">
        <f t="shared" si="7"/>
        <v>3283.54</v>
      </c>
      <c r="BH6" s="33">
        <f t="shared" si="7"/>
        <v>3113.65</v>
      </c>
      <c r="BI6" s="33">
        <f t="shared" si="7"/>
        <v>2827.59</v>
      </c>
      <c r="BJ6" s="33">
        <f t="shared" si="7"/>
        <v>1267.26</v>
      </c>
      <c r="BK6" s="33">
        <f t="shared" si="7"/>
        <v>1239.2</v>
      </c>
      <c r="BL6" s="33">
        <f t="shared" si="7"/>
        <v>1197.82</v>
      </c>
      <c r="BM6" s="33">
        <f t="shared" si="7"/>
        <v>1126.77</v>
      </c>
      <c r="BN6" s="33">
        <f t="shared" si="7"/>
        <v>1044.8</v>
      </c>
      <c r="BO6" s="32" t="str">
        <f>IF(BO7="","",IF(BO7="-","【-】","【"&amp;SUBSTITUTE(TEXT(BO7,"#,##0.00"),"-","△")&amp;"】"))</f>
        <v>【992.47】</v>
      </c>
      <c r="BP6" s="33">
        <f>IF(BP7="",NA(),BP7)</f>
        <v>20.97</v>
      </c>
      <c r="BQ6" s="33">
        <f t="shared" ref="BQ6:BY6" si="8">IF(BQ7="",NA(),BQ7)</f>
        <v>22.96</v>
      </c>
      <c r="BR6" s="33">
        <f t="shared" si="8"/>
        <v>23.33</v>
      </c>
      <c r="BS6" s="33">
        <f t="shared" si="8"/>
        <v>23.16</v>
      </c>
      <c r="BT6" s="33">
        <f t="shared" si="8"/>
        <v>23.47</v>
      </c>
      <c r="BU6" s="33">
        <f t="shared" si="8"/>
        <v>53.42</v>
      </c>
      <c r="BV6" s="33">
        <f t="shared" si="8"/>
        <v>51.56</v>
      </c>
      <c r="BW6" s="33">
        <f t="shared" si="8"/>
        <v>51.03</v>
      </c>
      <c r="BX6" s="33">
        <f t="shared" si="8"/>
        <v>50.9</v>
      </c>
      <c r="BY6" s="33">
        <f t="shared" si="8"/>
        <v>50.82</v>
      </c>
      <c r="BZ6" s="32" t="str">
        <f>IF(BZ7="","",IF(BZ7="-","【-】","【"&amp;SUBSTITUTE(TEXT(BZ7,"#,##0.00"),"-","△")&amp;"】"))</f>
        <v>【51.49】</v>
      </c>
      <c r="CA6" s="33">
        <f>IF(CA7="",NA(),CA7)</f>
        <v>462.09</v>
      </c>
      <c r="CB6" s="33">
        <f t="shared" ref="CB6:CJ6" si="9">IF(CB7="",NA(),CB7)</f>
        <v>431.45</v>
      </c>
      <c r="CC6" s="33">
        <f t="shared" si="9"/>
        <v>432.46</v>
      </c>
      <c r="CD6" s="33">
        <f t="shared" si="9"/>
        <v>447.32</v>
      </c>
      <c r="CE6" s="33">
        <f t="shared" si="9"/>
        <v>469.52</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59.76</v>
      </c>
      <c r="CM6" s="33">
        <f t="shared" ref="CM6:CU6" si="10">IF(CM7="",NA(),CM7)</f>
        <v>59.22</v>
      </c>
      <c r="CN6" s="33">
        <f t="shared" si="10"/>
        <v>59.22</v>
      </c>
      <c r="CO6" s="33">
        <f t="shared" si="10"/>
        <v>59.22</v>
      </c>
      <c r="CP6" s="33">
        <f t="shared" si="10"/>
        <v>59.22</v>
      </c>
      <c r="CQ6" s="33">
        <f t="shared" si="10"/>
        <v>54.23</v>
      </c>
      <c r="CR6" s="33">
        <f t="shared" si="10"/>
        <v>55.2</v>
      </c>
      <c r="CS6" s="33">
        <f t="shared" si="10"/>
        <v>54.74</v>
      </c>
      <c r="CT6" s="33">
        <f t="shared" si="10"/>
        <v>53.78</v>
      </c>
      <c r="CU6" s="33">
        <f t="shared" si="10"/>
        <v>53.24</v>
      </c>
      <c r="CV6" s="32" t="str">
        <f>IF(CV7="","",IF(CV7="-","【-】","【"&amp;SUBSTITUTE(TEXT(CV7,"#,##0.00"),"-","△")&amp;"】"))</f>
        <v>【53.32】</v>
      </c>
      <c r="CW6" s="33">
        <f>IF(CW7="",NA(),CW7)</f>
        <v>76.959999999999994</v>
      </c>
      <c r="CX6" s="33">
        <f t="shared" ref="CX6:DF6" si="11">IF(CX7="",NA(),CX7)</f>
        <v>78.150000000000006</v>
      </c>
      <c r="CY6" s="33">
        <f t="shared" si="11"/>
        <v>77.64</v>
      </c>
      <c r="CZ6" s="33">
        <f t="shared" si="11"/>
        <v>77.55</v>
      </c>
      <c r="DA6" s="33">
        <f t="shared" si="11"/>
        <v>77.88</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121002</v>
      </c>
      <c r="D7" s="35">
        <v>47</v>
      </c>
      <c r="E7" s="35">
        <v>17</v>
      </c>
      <c r="F7" s="35">
        <v>5</v>
      </c>
      <c r="G7" s="35">
        <v>0</v>
      </c>
      <c r="H7" s="35" t="s">
        <v>95</v>
      </c>
      <c r="I7" s="35" t="s">
        <v>96</v>
      </c>
      <c r="J7" s="35" t="s">
        <v>97</v>
      </c>
      <c r="K7" s="35" t="s">
        <v>98</v>
      </c>
      <c r="L7" s="35" t="s">
        <v>99</v>
      </c>
      <c r="M7" s="36" t="s">
        <v>100</v>
      </c>
      <c r="N7" s="36" t="s">
        <v>101</v>
      </c>
      <c r="O7" s="36">
        <v>0.63</v>
      </c>
      <c r="P7" s="36">
        <v>100</v>
      </c>
      <c r="Q7" s="36">
        <v>2845</v>
      </c>
      <c r="R7" s="36">
        <v>962376</v>
      </c>
      <c r="S7" s="36">
        <v>271.76</v>
      </c>
      <c r="T7" s="36">
        <v>3541.27</v>
      </c>
      <c r="U7" s="36">
        <v>6081</v>
      </c>
      <c r="V7" s="36">
        <v>3.6</v>
      </c>
      <c r="W7" s="36">
        <v>1689.17</v>
      </c>
      <c r="X7" s="36">
        <v>53.83</v>
      </c>
      <c r="Y7" s="36">
        <v>51.07</v>
      </c>
      <c r="Z7" s="36">
        <v>49.45</v>
      </c>
      <c r="AA7" s="36">
        <v>46.93</v>
      </c>
      <c r="AB7" s="36">
        <v>46.21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3850.25</v>
      </c>
      <c r="BF7" s="36">
        <v>3516.35</v>
      </c>
      <c r="BG7" s="36">
        <v>3283.54</v>
      </c>
      <c r="BH7" s="36">
        <v>3113.65</v>
      </c>
      <c r="BI7" s="36">
        <v>2827.59</v>
      </c>
      <c r="BJ7" s="36">
        <v>1267.26</v>
      </c>
      <c r="BK7" s="36">
        <v>1239.2</v>
      </c>
      <c r="BL7" s="36">
        <v>1197.82</v>
      </c>
      <c r="BM7" s="36">
        <v>1126.77</v>
      </c>
      <c r="BN7" s="36">
        <v>1044.8</v>
      </c>
      <c r="BO7" s="36">
        <v>992.47</v>
      </c>
      <c r="BP7" s="36">
        <v>20.97</v>
      </c>
      <c r="BQ7" s="36">
        <v>22.96</v>
      </c>
      <c r="BR7" s="36">
        <v>23.33</v>
      </c>
      <c r="BS7" s="36">
        <v>23.16</v>
      </c>
      <c r="BT7" s="36">
        <v>23.47</v>
      </c>
      <c r="BU7" s="36">
        <v>53.42</v>
      </c>
      <c r="BV7" s="36">
        <v>51.56</v>
      </c>
      <c r="BW7" s="36">
        <v>51.03</v>
      </c>
      <c r="BX7" s="36">
        <v>50.9</v>
      </c>
      <c r="BY7" s="36">
        <v>50.82</v>
      </c>
      <c r="BZ7" s="36">
        <v>51.49</v>
      </c>
      <c r="CA7" s="36">
        <v>462.09</v>
      </c>
      <c r="CB7" s="36">
        <v>431.45</v>
      </c>
      <c r="CC7" s="36">
        <v>432.46</v>
      </c>
      <c r="CD7" s="36">
        <v>447.32</v>
      </c>
      <c r="CE7" s="36">
        <v>469.52</v>
      </c>
      <c r="CF7" s="36">
        <v>269.12</v>
      </c>
      <c r="CG7" s="36">
        <v>283.26</v>
      </c>
      <c r="CH7" s="36">
        <v>289.60000000000002</v>
      </c>
      <c r="CI7" s="36">
        <v>293.27</v>
      </c>
      <c r="CJ7" s="36">
        <v>300.52</v>
      </c>
      <c r="CK7" s="36">
        <v>295.10000000000002</v>
      </c>
      <c r="CL7" s="36">
        <v>59.76</v>
      </c>
      <c r="CM7" s="36">
        <v>59.22</v>
      </c>
      <c r="CN7" s="36">
        <v>59.22</v>
      </c>
      <c r="CO7" s="36">
        <v>59.22</v>
      </c>
      <c r="CP7" s="36">
        <v>59.22</v>
      </c>
      <c r="CQ7" s="36">
        <v>54.23</v>
      </c>
      <c r="CR7" s="36">
        <v>55.2</v>
      </c>
      <c r="CS7" s="36">
        <v>54.74</v>
      </c>
      <c r="CT7" s="36">
        <v>53.78</v>
      </c>
      <c r="CU7" s="36">
        <v>53.24</v>
      </c>
      <c r="CV7" s="36">
        <v>53.32</v>
      </c>
      <c r="CW7" s="36">
        <v>76.959999999999994</v>
      </c>
      <c r="CX7" s="36">
        <v>78.150000000000006</v>
      </c>
      <c r="CY7" s="36">
        <v>77.64</v>
      </c>
      <c r="CZ7" s="36">
        <v>77.55</v>
      </c>
      <c r="DA7" s="36">
        <v>77.88</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齊藤　学</cp:lastModifiedBy>
  <dcterms:created xsi:type="dcterms:W3CDTF">2016-02-03T09:12:01Z</dcterms:created>
  <dcterms:modified xsi:type="dcterms:W3CDTF">2016-02-16T04:32:43Z</dcterms:modified>
</cp:coreProperties>
</file>