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<sst xmlns="http://schemas.openxmlformats.org/spreadsheetml/2006/main" count="221" uniqueCount="110">
  <si>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</si>
  <si>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</si>
  <si>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</si>
  <si>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</si>
  <si>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</si>
  <si>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</si>
  <si>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</si>
  <si>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</si>
  <si>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</si>
  <si>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</si>
  <si>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</si>
  <si>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</si>
  <si>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</si>
  <si>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</si>
  <si>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</si>
  <si>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</si>
  <si>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</si>
  <si>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</si>
  <si>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</si>
  <si>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</si>
  <si>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</si>
  <si>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</si>
  <si>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</si>
  <si>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</si>
  <si>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</si>
  <si>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</si>
  <si>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</si>
  <si>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</si>
  <si>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</si>
  <si>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</si>
  <si>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</si>
  <si>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</si>
  <si>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</si>
  <si>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</si>
  <si>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</si>
  <si>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</si>
  <si>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</si>
  <si>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</si>
  <si>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</si>
  <si>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</si>
  <si>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</si>
  <si>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</si>
  <si>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</si>
  <si>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</si>
  <si>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</si>
  <si>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</si>
  <si>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</si>
  <si>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</si>
  <si>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</si>
  <si>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</si>
  <si>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</si>
  <si>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</si>
  <si>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</si>
  <si>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</si>
  <si>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</si>
  <si>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</si>
  <si>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</si>
  <si>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</si>
  <si>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</si>
  <si>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</si>
  <si>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</si>
  <si>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</si>
  <si>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</si>
  <si>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</si>
  <si>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</si>
  <si>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</si>
  <si>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</si>
  <si>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</si>
  <si>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</si>
  <si>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</si>
  <si>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</si>
  <si>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</si>
  <si>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</si>
  <si>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</si>
  <si>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</si>
  <si>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</si>
  <si>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</si>
  <si>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</si>
  <si>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</si>
  <si>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</si>
  <si>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</si>
  <si>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</si>
  <si>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</si>
  <si>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</si>
  <si>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</si>
  <si>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</si>
  <si>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</si>
  <si>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</si>
  <si>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</si>
  <si>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</si>
  <si>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</si>
  <si>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</si>
  <si>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</si>
  <si>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</si>
  <si>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</si>
  <si>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</si>
  <si>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</si>
  <si>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</si>
  <si>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</si>
  <si>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</si>
  <si>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</si>
  <si>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</si>
  <si>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</si>
  <si>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</si>
  <si>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</si>
  <si>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</si>
  <si>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</si>
  <si>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経費回収率が類似団体平均値より低いのは、農業集落排水処理施設が10箇所あり、多額の維持管理費用を要しているためである。
  収益的収支比率が年々減少しているのは、収益の増加に比べ、維持管理費などの費用が、より増加しているためである。</t>
    <phoneticPr fontId="4"/>
  </si>
  <si>
    <t xml:space="preserve">  本市の農業集落排水事業は、全10地区のうち、昭和63年度から大和田地区を始めとして、順次整備を開始し、平成19年度に全ての地区の整備が完了している。
　しかし、供用開始後、20数年を経た施設も多くなり、機械・電気設備等の老朽化が著しい状況である。</t>
    <phoneticPr fontId="4"/>
  </si>
  <si>
    <t>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</si>
</sst>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78464"/>
        <c:axId val="848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4878464"/>
        <c:axId val="84880384"/>
      </c:lineChart>
      <c:dateAx>
        <c:axId val="84878464"/>
        <c:scaling>
          <c:orientation val="minMax"/>
        </c:scaling>
        <c:delete val="1"/>
        <c:axPos val="b"/>
        <c:numFmt formatCode="ge" sourceLinked="1"/>
        <c:majorTickMark val="none"/>
        <c:minorTickMark val="none"/>
        <c:tickLblPos val="none"/>
        <c:crossAx val="84880384"/>
        <c:crosses val="autoZero"/>
        <c:auto val="1"/>
        <c:lblOffset val="100"/>
        <c:baseTimeUnit val="years"/>
      </c:dateAx>
      <c:valAx>
        <c:axId val="848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846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53.83</c:v>
                </c:pt>
                <c:pt idx="1">
                  <c:v>51.07</c:v>
                </c:pt>
                <c:pt idx="2">
                  <c:v>49.45</c:v>
                </c:pt>
                <c:pt idx="3">
                  <c:v>46.93</c:v>
                </c:pt>
                <c:pt idx="4">
                  <c:v>46.21</c:v>
                </c:pt>
              </c:numCache>
            </c:numRef>
          </c:val>
        </c:ser>
        <c:dLbls>
          <c:showLegendKey val="0"/>
          <c:showVal val="0"/>
          <c:showCatName val="0"/>
          <c:showSerName val="0"/>
          <c:showPercent val="0"/>
          <c:showBubbleSize val="0"/>
        </c:dLbls>
        <c:gapWidth val="150"/>
        <c:axId val="84931328"/>
        <c:axId val="849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31328"/>
        <c:axId val="84933248"/>
      </c:lineChart>
      <c:dateAx>
        <c:axId val="84931328"/>
        <c:scaling>
          <c:orientation val="minMax"/>
        </c:scaling>
        <c:delete val="1"/>
        <c:axPos val="b"/>
        <c:numFmt formatCode="ge" sourceLinked="1"/>
        <c:majorTickMark val="none"/>
        <c:minorTickMark val="none"/>
        <c:tickLblPos val="none"/>
        <c:crossAx val="84933248"/>
        <c:crosses val="autoZero"/>
        <c:auto val="1"/>
        <c:lblOffset val="100"/>
        <c:baseTimeUnit val="years"/>
      </c:dateAx>
      <c:valAx>
        <c:axId val="849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65120"/>
        <c:axId val="853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5120"/>
        <c:axId val="85367040"/>
      </c:lineChart>
      <c:dateAx>
        <c:axId val="85365120"/>
        <c:scaling>
          <c:orientation val="minMax"/>
        </c:scaling>
        <c:delete val="1"/>
        <c:axPos val="b"/>
        <c:numFmt formatCode="ge" sourceLinked="1"/>
        <c:majorTickMark val="none"/>
        <c:minorTickMark val="none"/>
        <c:tickLblPos val="none"/>
        <c:crossAx val="85367040"/>
        <c:crosses val="autoZero"/>
        <c:auto val="1"/>
        <c:lblOffset val="100"/>
        <c:baseTimeUnit val="years"/>
      </c:dateAx>
      <c:valAx>
        <c:axId val="8536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33376"/>
        <c:axId val="857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33376"/>
        <c:axId val="85735296"/>
      </c:lineChart>
      <c:dateAx>
        <c:axId val="85733376"/>
        <c:scaling>
          <c:orientation val="minMax"/>
        </c:scaling>
        <c:delete val="1"/>
        <c:axPos val="b"/>
        <c:numFmt formatCode="ge" sourceLinked="1"/>
        <c:majorTickMark val="none"/>
        <c:minorTickMark val="none"/>
        <c:tickLblPos val="none"/>
        <c:crossAx val="85735296"/>
        <c:crosses val="autoZero"/>
        <c:auto val="1"/>
        <c:lblOffset val="100"/>
        <c:baseTimeUnit val="years"/>
      </c:dateAx>
      <c:valAx>
        <c:axId val="857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70240"/>
        <c:axId val="857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70240"/>
        <c:axId val="85772160"/>
      </c:lineChart>
      <c:dateAx>
        <c:axId val="85770240"/>
        <c:scaling>
          <c:orientation val="minMax"/>
        </c:scaling>
        <c:delete val="1"/>
        <c:axPos val="b"/>
        <c:numFmt formatCode="ge" sourceLinked="1"/>
        <c:majorTickMark val="none"/>
        <c:minorTickMark val="none"/>
        <c:tickLblPos val="none"/>
        <c:crossAx val="85772160"/>
        <c:crosses val="autoZero"/>
        <c:auto val="1"/>
        <c:lblOffset val="100"/>
        <c:baseTimeUnit val="years"/>
      </c:dateAx>
      <c:valAx>
        <c:axId val="857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0960"/>
        <c:axId val="854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0960"/>
        <c:axId val="85482880"/>
      </c:lineChart>
      <c:dateAx>
        <c:axId val="85480960"/>
        <c:scaling>
          <c:orientation val="minMax"/>
        </c:scaling>
        <c:delete val="1"/>
        <c:axPos val="b"/>
        <c:numFmt formatCode="ge" sourceLinked="1"/>
        <c:majorTickMark val="none"/>
        <c:minorTickMark val="none"/>
        <c:tickLblPos val="none"/>
        <c:crossAx val="85482880"/>
        <c:crosses val="autoZero"/>
        <c:auto val="1"/>
        <c:lblOffset val="100"/>
        <c:baseTimeUnit val="years"/>
      </c:dateAx>
      <c:valAx>
        <c:axId val="854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3850.25</c:v>
                </c:pt>
                <c:pt idx="1">
                  <c:v>3516.35</c:v>
                </c:pt>
                <c:pt idx="2">
                  <c:v>3283.54</c:v>
                </c:pt>
                <c:pt idx="3">
                  <c:v>3113.65</c:v>
                </c:pt>
                <c:pt idx="4">
                  <c:v>2827.59</c:v>
                </c:pt>
              </c:numCache>
            </c:numRef>
          </c:val>
        </c:ser>
        <c:dLbls>
          <c:showLegendKey val="0"/>
          <c:showVal val="0"/>
          <c:showCatName val="0"/>
          <c:showSerName val="0"/>
          <c:showPercent val="0"/>
          <c:showBubbleSize val="0"/>
        </c:dLbls>
        <c:gapWidth val="150"/>
        <c:axId val="85507456"/>
        <c:axId val="855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5507456"/>
        <c:axId val="85521920"/>
      </c:lineChart>
      <c:dateAx>
        <c:axId val="85507456"/>
        <c:scaling>
          <c:orientation val="minMax"/>
        </c:scaling>
        <c:delete val="1"/>
        <c:axPos val="b"/>
        <c:numFmt formatCode="ge" sourceLinked="1"/>
        <c:majorTickMark val="none"/>
        <c:minorTickMark val="none"/>
        <c:tickLblPos val="none"/>
        <c:crossAx val="85521920"/>
        <c:crosses val="autoZero"/>
        <c:auto val="1"/>
        <c:lblOffset val="100"/>
        <c:baseTimeUnit val="years"/>
      </c:dateAx>
      <c:valAx>
        <c:axId val="855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20.97</c:v>
                </c:pt>
                <c:pt idx="1">
                  <c:v>22.96</c:v>
                </c:pt>
                <c:pt idx="2">
                  <c:v>23.33</c:v>
                </c:pt>
                <c:pt idx="3">
                  <c:v>23.16</c:v>
                </c:pt>
                <c:pt idx="4">
                  <c:v>23.47</c:v>
                </c:pt>
              </c:numCache>
            </c:numRef>
          </c:val>
        </c:ser>
        <c:dLbls>
          <c:showLegendKey val="0"/>
          <c:showVal val="0"/>
          <c:showCatName val="0"/>
          <c:showSerName val="0"/>
          <c:showPercent val="0"/>
          <c:showBubbleSize val="0"/>
        </c:dLbls>
        <c:gapWidth val="150"/>
        <c:axId val="85621376"/>
        <c:axId val="8562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5621376"/>
        <c:axId val="85623552"/>
      </c:lineChart>
      <c:dateAx>
        <c:axId val="85621376"/>
        <c:scaling>
          <c:orientation val="minMax"/>
        </c:scaling>
        <c:delete val="1"/>
        <c:axPos val="b"/>
        <c:numFmt formatCode="ge" sourceLinked="1"/>
        <c:majorTickMark val="none"/>
        <c:minorTickMark val="none"/>
        <c:tickLblPos val="none"/>
        <c:crossAx val="85623552"/>
        <c:crosses val="autoZero"/>
        <c:auto val="1"/>
        <c:lblOffset val="100"/>
        <c:baseTimeUnit val="years"/>
      </c:dateAx>
      <c:valAx>
        <c:axId val="8562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462.09</c:v>
                </c:pt>
                <c:pt idx="1">
                  <c:v>431.45</c:v>
                </c:pt>
                <c:pt idx="2">
                  <c:v>432.46</c:v>
                </c:pt>
                <c:pt idx="3">
                  <c:v>447.32</c:v>
                </c:pt>
                <c:pt idx="4">
                  <c:v>469.52</c:v>
                </c:pt>
              </c:numCache>
            </c:numRef>
          </c:val>
        </c:ser>
        <c:dLbls>
          <c:showLegendKey val="0"/>
          <c:showVal val="0"/>
          <c:showCatName val="0"/>
          <c:showSerName val="0"/>
          <c:showPercent val="0"/>
          <c:showBubbleSize val="0"/>
        </c:dLbls>
        <c:gapWidth val="150"/>
        <c:axId val="85657472"/>
        <c:axId val="856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5657472"/>
        <c:axId val="85659648"/>
      </c:lineChart>
      <c:dateAx>
        <c:axId val="85657472"/>
        <c:scaling>
          <c:orientation val="minMax"/>
        </c:scaling>
        <c:delete val="1"/>
        <c:axPos val="b"/>
        <c:numFmt formatCode="ge" sourceLinked="1"/>
        <c:majorTickMark val="none"/>
        <c:minorTickMark val="none"/>
        <c:tickLblPos val="none"/>
        <c:crossAx val="85659648"/>
        <c:crosses val="autoZero"/>
        <c:auto val="1"/>
        <c:lblOffset val="100"/>
        <c:baseTimeUnit val="years"/>
      </c:dateAx>
      <c:valAx>
        <c:axId val="856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59.76</c:v>
                </c:pt>
                <c:pt idx="1">
                  <c:v>59.22</c:v>
                </c:pt>
                <c:pt idx="2">
                  <c:v>59.22</c:v>
                </c:pt>
                <c:pt idx="3">
                  <c:v>59.22</c:v>
                </c:pt>
                <c:pt idx="4">
                  <c:v>59.22</c:v>
                </c:pt>
              </c:numCache>
            </c:numRef>
          </c:val>
        </c:ser>
        <c:dLbls>
          <c:showLegendKey val="0"/>
          <c:showVal val="0"/>
          <c:showCatName val="0"/>
          <c:showSerName val="0"/>
          <c:showPercent val="0"/>
          <c:showBubbleSize val="0"/>
        </c:dLbls>
        <c:gapWidth val="150"/>
        <c:axId val="85689856"/>
        <c:axId val="8569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5689856"/>
        <c:axId val="85691776"/>
      </c:lineChart>
      <c:dateAx>
        <c:axId val="85689856"/>
        <c:scaling>
          <c:orientation val="minMax"/>
        </c:scaling>
        <c:delete val="1"/>
        <c:axPos val="b"/>
        <c:numFmt formatCode="ge" sourceLinked="1"/>
        <c:majorTickMark val="none"/>
        <c:minorTickMark val="none"/>
        <c:tickLblPos val="none"/>
        <c:crossAx val="85691776"/>
        <c:crosses val="autoZero"/>
        <c:auto val="1"/>
        <c:lblOffset val="100"/>
        <c:baseTimeUnit val="years"/>
      </c:dateAx>
      <c:valAx>
        <c:axId val="8569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76.959999999999994</c:v>
                </c:pt>
                <c:pt idx="1">
                  <c:v>78.150000000000006</c:v>
                </c:pt>
                <c:pt idx="2">
                  <c:v>77.64</c:v>
                </c:pt>
                <c:pt idx="3">
                  <c:v>77.55</c:v>
                </c:pt>
                <c:pt idx="4">
                  <c:v>77.88</c:v>
                </c:pt>
              </c:numCache>
            </c:numRef>
          </c:val>
        </c:ser>
        <c:dLbls>
          <c:showLegendKey val="0"/>
          <c:showVal val="0"/>
          <c:showCatName val="0"/>
          <c:showSerName val="0"/>
          <c:showPercent val="0"/>
          <c:showBubbleSize val="0"/>
        </c:dLbls>
        <c:gapWidth val="150"/>
        <c:axId val="90264704"/>
        <c:axId val="9026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0264704"/>
        <c:axId val="90266624"/>
      </c:lineChart>
      <c:dateAx>
        <c:axId val="90264704"/>
        <c:scaling>
          <c:orientation val="minMax"/>
        </c:scaling>
        <c:delete val="1"/>
        <c:axPos val="b"/>
        <c:numFmt formatCode="ge" sourceLinked="1"/>
        <c:majorTickMark val="none"/>
        <c:minorTickMark val="none"/>
        <c:tickLblPos val="none"/>
        <c:crossAx val="90266624"/>
        <c:crosses val="autoZero"/>
        <c:auto val="1"/>
        <c:lblOffset val="100"/>
        <c:baseTimeUnit val="years"/>
      </c:dateAx>
      <c:valAx>
        <c:axId val="9026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2"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962376</v>
      </c>
      <c r="AM8" s="64"/>
      <c r="AN8" s="64"/>
      <c r="AO8" s="64"/>
      <c r="AP8" s="64"/>
      <c r="AQ8" s="64"/>
      <c r="AR8" s="64"/>
      <c r="AS8" s="64"/>
      <c r="AT8" s="63">
        <f>データ!S6</f>
        <v>271.76</v>
      </c>
      <c r="AU8" s="63"/>
      <c r="AV8" s="63"/>
      <c r="AW8" s="63"/>
      <c r="AX8" s="63"/>
      <c r="AY8" s="63"/>
      <c r="AZ8" s="63"/>
      <c r="BA8" s="63"/>
      <c r="BB8" s="63">
        <f>データ!T6</f>
        <v>3541.27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0.63</v>
      </c>
      <c r="Q10" s="63"/>
      <c r="R10" s="63"/>
      <c r="S10" s="63"/>
      <c r="T10" s="63"/>
      <c r="U10" s="63"/>
      <c r="V10" s="63"/>
      <c r="W10" s="63">
        <f>データ!P6</f>
        <v>100</v>
      </c>
      <c r="X10" s="63"/>
      <c r="Y10" s="63"/>
      <c r="Z10" s="63"/>
      <c r="AA10" s="63"/>
      <c r="AB10" s="63"/>
      <c r="AC10" s="63"/>
      <c r="AD10" s="64">
        <f>データ!Q6</f>
        <v>2845</v>
      </c>
      <c r="AE10" s="64"/>
      <c r="AF10" s="64"/>
      <c r="AG10" s="64"/>
      <c r="AH10" s="64"/>
      <c r="AI10" s="64"/>
      <c r="AJ10" s="64"/>
      <c r="AK10" s="2"/>
      <c r="AL10" s="64">
        <f>データ!U6</f>
        <v>6081</v>
      </c>
      <c r="AM10" s="64"/>
      <c r="AN10" s="64"/>
      <c r="AO10" s="64"/>
      <c r="AP10" s="64"/>
      <c r="AQ10" s="64"/>
      <c r="AR10" s="64"/>
      <c r="AS10" s="64"/>
      <c r="AT10" s="63">
        <f>データ!V6</f>
        <v>3.6</v>
      </c>
      <c r="AU10" s="63"/>
      <c r="AV10" s="63"/>
      <c r="AW10" s="63"/>
      <c r="AX10" s="63"/>
      <c r="AY10" s="63"/>
      <c r="AZ10" s="63"/>
      <c r="BA10" s="63"/>
      <c r="BB10" s="63">
        <f>データ!W6</f>
        <v>1689.17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121002</v>
      </c>
      <c r="D6" s="31">
        <f t="shared" si="3"/>
        <v>47</v>
      </c>
      <c r="E6" s="31">
        <f t="shared" si="3"/>
        <v>17</v>
      </c>
      <c r="F6" s="31">
        <f t="shared" si="3"/>
        <v>5</v>
      </c>
      <c r="G6" s="31">
        <f t="shared" si="3"/>
        <v>0</v>
      </c>
      <c r="H6" s="31" t="str">
        <f t="shared" si="3"/>
        <v>千葉県　千葉市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0.63</v>
      </c>
      <c r="P6" s="32">
        <f t="shared" si="3"/>
        <v>100</v>
      </c>
      <c r="Q6" s="32">
        <f t="shared" si="3"/>
        <v>2845</v>
      </c>
      <c r="R6" s="32">
        <f t="shared" si="3"/>
        <v>962376</v>
      </c>
      <c r="S6" s="32">
        <f t="shared" si="3"/>
        <v>271.76</v>
      </c>
      <c r="T6" s="32">
        <f t="shared" si="3"/>
        <v>3541.27</v>
      </c>
      <c r="U6" s="32">
        <f t="shared" si="3"/>
        <v>6081</v>
      </c>
      <c r="V6" s="32">
        <f t="shared" si="3"/>
        <v>3.6</v>
      </c>
      <c r="W6" s="32">
        <f t="shared" si="3"/>
        <v>1689.17</v>
      </c>
      <c r="X6" s="33">
        <f>IF(X7="",NA(),X7)</f>
        <v>53.83</v>
      </c>
      <c r="Y6" s="33">
        <f t="shared" ref="Y6:AG6" si="4">IF(Y7="",NA(),Y7)</f>
        <v>51.07</v>
      </c>
      <c r="Z6" s="33">
        <f t="shared" si="4"/>
        <v>49.45</v>
      </c>
      <c r="AA6" s="33">
        <f t="shared" si="4"/>
        <v>46.93</v>
      </c>
      <c r="AB6" s="33">
        <f t="shared" si="4"/>
        <v>46.21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3850.25</v>
      </c>
      <c r="BF6" s="33">
        <f t="shared" ref="BF6:BN6" si="7">IF(BF7="",NA(),BF7)</f>
        <v>3516.35</v>
      </c>
      <c r="BG6" s="33">
        <f t="shared" si="7"/>
        <v>3283.54</v>
      </c>
      <c r="BH6" s="33">
        <f t="shared" si="7"/>
        <v>3113.65</v>
      </c>
      <c r="BI6" s="33">
        <f t="shared" si="7"/>
        <v>2827.59</v>
      </c>
      <c r="BJ6" s="33">
        <f t="shared" si="7"/>
        <v>1267.26</v>
      </c>
      <c r="BK6" s="33">
        <f t="shared" si="7"/>
        <v>1239.2</v>
      </c>
      <c r="BL6" s="33">
        <f t="shared" si="7"/>
        <v>1197.82</v>
      </c>
      <c r="BM6" s="33">
        <f t="shared" si="7"/>
        <v>1126.77</v>
      </c>
      <c r="BN6" s="33">
        <f t="shared" si="7"/>
        <v>1044.8</v>
      </c>
      <c r="BO6" s="32" t="str">
        <f>IF(BO7="","",IF(BO7="-","【-】","【"&amp;SUBSTITUTE(TEXT(BO7,"#,##0.00"),"-","△")&amp;"】"))</f>
        <v>【992.47】</v>
      </c>
      <c r="BP6" s="33">
        <f>IF(BP7="",NA(),BP7)</f>
        <v>20.97</v>
      </c>
      <c r="BQ6" s="33">
        <f t="shared" ref="BQ6:BY6" si="8">IF(BQ7="",NA(),BQ7)</f>
        <v>22.96</v>
      </c>
      <c r="BR6" s="33">
        <f t="shared" si="8"/>
        <v>23.33</v>
      </c>
      <c r="BS6" s="33">
        <f t="shared" si="8"/>
        <v>23.16</v>
      </c>
      <c r="BT6" s="33">
        <f t="shared" si="8"/>
        <v>23.47</v>
      </c>
      <c r="BU6" s="33">
        <f t="shared" si="8"/>
        <v>53.42</v>
      </c>
      <c r="BV6" s="33">
        <f t="shared" si="8"/>
        <v>51.56</v>
      </c>
      <c r="BW6" s="33">
        <f t="shared" si="8"/>
        <v>51.03</v>
      </c>
      <c r="BX6" s="33">
        <f t="shared" si="8"/>
        <v>50.9</v>
      </c>
      <c r="BY6" s="33">
        <f t="shared" si="8"/>
        <v>50.82</v>
      </c>
      <c r="BZ6" s="32" t="str">
        <f>IF(BZ7="","",IF(BZ7="-","【-】","【"&amp;SUBSTITUTE(TEXT(BZ7,"#,##0.00"),"-","△")&amp;"】"))</f>
        <v>【51.49】</v>
      </c>
      <c r="CA6" s="33">
        <f>IF(CA7="",NA(),CA7)</f>
        <v>462.09</v>
      </c>
      <c r="CB6" s="33">
        <f t="shared" ref="CB6:CJ6" si="9">IF(CB7="",NA(),CB7)</f>
        <v>431.45</v>
      </c>
      <c r="CC6" s="33">
        <f t="shared" si="9"/>
        <v>432.46</v>
      </c>
      <c r="CD6" s="33">
        <f t="shared" si="9"/>
        <v>447.32</v>
      </c>
      <c r="CE6" s="33">
        <f t="shared" si="9"/>
        <v>469.52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59.76</v>
      </c>
      <c r="CM6" s="33">
        <f t="shared" ref="CM6:CU6" si="10">IF(CM7="",NA(),CM7)</f>
        <v>59.22</v>
      </c>
      <c r="CN6" s="33">
        <f t="shared" si="10"/>
        <v>59.22</v>
      </c>
      <c r="CO6" s="33">
        <f t="shared" si="10"/>
        <v>59.22</v>
      </c>
      <c r="CP6" s="33">
        <f t="shared" si="10"/>
        <v>59.22</v>
      </c>
      <c r="CQ6" s="33">
        <f t="shared" si="10"/>
        <v>54.23</v>
      </c>
      <c r="CR6" s="33">
        <f t="shared" si="10"/>
        <v>55.2</v>
      </c>
      <c r="CS6" s="33">
        <f t="shared" si="10"/>
        <v>54.74</v>
      </c>
      <c r="CT6" s="33">
        <f t="shared" si="10"/>
        <v>53.78</v>
      </c>
      <c r="CU6" s="33">
        <f t="shared" si="10"/>
        <v>53.24</v>
      </c>
      <c r="CV6" s="32" t="str">
        <f>IF(CV7="","",IF(CV7="-","【-】","【"&amp;SUBSTITUTE(TEXT(CV7,"#,##0.00"),"-","△")&amp;"】"))</f>
        <v>【53.32】</v>
      </c>
      <c r="CW6" s="33">
        <f>IF(CW7="",NA(),CW7)</f>
        <v>76.959999999999994</v>
      </c>
      <c r="CX6" s="33">
        <f t="shared" ref="CX6:DF6" si="11">IF(CX7="",NA(),CX7)</f>
        <v>78.150000000000006</v>
      </c>
      <c r="CY6" s="33">
        <f t="shared" si="11"/>
        <v>77.64</v>
      </c>
      <c r="CZ6" s="33">
        <f t="shared" si="11"/>
        <v>77.55</v>
      </c>
      <c r="DA6" s="33">
        <f t="shared" si="11"/>
        <v>77.88</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121002</v>
      </c>
      <c r="D7" s="35">
        <v>47</v>
      </c>
      <c r="E7" s="35">
        <v>17</v>
      </c>
      <c r="F7" s="35">
        <v>5</v>
      </c>
      <c r="G7" s="35">
        <v>0</v>
      </c>
      <c r="H7" s="35" t="s">
        <v>95</v>
      </c>
      <c r="I7" s="35" t="s">
        <v>96</v>
      </c>
      <c r="J7" s="35" t="s">
        <v>97</v>
      </c>
      <c r="K7" s="35" t="s">
        <v>98</v>
      </c>
      <c r="L7" s="35" t="s">
        <v>99</v>
      </c>
      <c r="M7" s="36" t="s">
        <v>100</v>
      </c>
      <c r="N7" s="36" t="s">
        <v>101</v>
      </c>
      <c r="O7" s="36">
        <v>0.63</v>
      </c>
      <c r="P7" s="36">
        <v>100</v>
      </c>
      <c r="Q7" s="36">
        <v>2845</v>
      </c>
      <c r="R7" s="36">
        <v>962376</v>
      </c>
      <c r="S7" s="36">
        <v>271.76</v>
      </c>
      <c r="T7" s="36">
        <v>3541.27</v>
      </c>
      <c r="U7" s="36">
        <v>6081</v>
      </c>
      <c r="V7" s="36">
        <v>3.6</v>
      </c>
      <c r="W7" s="36">
        <v>1689.17</v>
      </c>
      <c r="X7" s="36">
        <v>53.83</v>
      </c>
      <c r="Y7" s="36">
        <v>51.07</v>
      </c>
      <c r="Z7" s="36">
        <v>49.45</v>
      </c>
      <c r="AA7" s="36">
        <v>46.93</v>
      </c>
      <c r="AB7" s="36">
        <v>46.21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3850.25</v>
      </c>
      <c r="BF7" s="36">
        <v>3516.35</v>
      </c>
      <c r="BG7" s="36">
        <v>3283.54</v>
      </c>
      <c r="BH7" s="36">
        <v>3113.65</v>
      </c>
      <c r="BI7" s="36">
        <v>2827.59</v>
      </c>
      <c r="BJ7" s="36">
        <v>1267.26</v>
      </c>
      <c r="BK7" s="36">
        <v>1239.2</v>
      </c>
      <c r="BL7" s="36">
        <v>1197.82</v>
      </c>
      <c r="BM7" s="36">
        <v>1126.77</v>
      </c>
      <c r="BN7" s="36">
        <v>1044.8</v>
      </c>
      <c r="BO7" s="36">
        <v>992.47</v>
      </c>
      <c r="BP7" s="36">
        <v>20.97</v>
      </c>
      <c r="BQ7" s="36">
        <v>22.96</v>
      </c>
      <c r="BR7" s="36">
        <v>23.33</v>
      </c>
      <c r="BS7" s="36">
        <v>23.16</v>
      </c>
      <c r="BT7" s="36">
        <v>23.47</v>
      </c>
      <c r="BU7" s="36">
        <v>53.42</v>
      </c>
      <c r="BV7" s="36">
        <v>51.56</v>
      </c>
      <c r="BW7" s="36">
        <v>51.03</v>
      </c>
      <c r="BX7" s="36">
        <v>50.9</v>
      </c>
      <c r="BY7" s="36">
        <v>50.82</v>
      </c>
      <c r="BZ7" s="36">
        <v>51.49</v>
      </c>
      <c r="CA7" s="36">
        <v>462.09</v>
      </c>
      <c r="CB7" s="36">
        <v>431.45</v>
      </c>
      <c r="CC7" s="36">
        <v>432.46</v>
      </c>
      <c r="CD7" s="36">
        <v>447.32</v>
      </c>
      <c r="CE7" s="36">
        <v>469.52</v>
      </c>
      <c r="CF7" s="36">
        <v>269.12</v>
      </c>
      <c r="CG7" s="36">
        <v>283.26</v>
      </c>
      <c r="CH7" s="36">
        <v>289.60000000000002</v>
      </c>
      <c r="CI7" s="36">
        <v>293.27</v>
      </c>
      <c r="CJ7" s="36">
        <v>300.52</v>
      </c>
      <c r="CK7" s="36">
        <v>295.10000000000002</v>
      </c>
      <c r="CL7" s="36">
        <v>59.76</v>
      </c>
      <c r="CM7" s="36">
        <v>59.22</v>
      </c>
      <c r="CN7" s="36">
        <v>59.22</v>
      </c>
      <c r="CO7" s="36">
        <v>59.22</v>
      </c>
      <c r="CP7" s="36">
        <v>59.22</v>
      </c>
      <c r="CQ7" s="36">
        <v>54.23</v>
      </c>
      <c r="CR7" s="36">
        <v>55.2</v>
      </c>
      <c r="CS7" s="36">
        <v>54.74</v>
      </c>
      <c r="CT7" s="36">
        <v>53.78</v>
      </c>
      <c r="CU7" s="36">
        <v>53.24</v>
      </c>
      <c r="CV7" s="36">
        <v>53.32</v>
      </c>
      <c r="CW7" s="36">
        <v>76.959999999999994</v>
      </c>
      <c r="CX7" s="36">
        <v>78.150000000000006</v>
      </c>
      <c r="CY7" s="36">
        <v>77.64</v>
      </c>
      <c r="CZ7" s="36">
        <v>77.55</v>
      </c>
      <c r="DA7" s="36">
        <v>77.88</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齊藤　学</cp:lastModifiedBy>
  <dcterms:created xsi:type="dcterms:W3CDTF">2016-02-03T09:12:01Z</dcterms:created>
  <dcterms:modified xsi:type="dcterms:W3CDTF">2016-02-16T04:32:43Z</dcterms:modified>
</cp:coreProperties>
</file>