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drawings/drawing1.xml" ContentType="application/vnd.openxmlformats-officedocument.drawing+xml"/>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mc:AlternateContent xmlns:mc="http://schemas.openxmlformats.org/markup-compatibility/2006">
    <mc:Choice Requires="x15">
      <x15ac:absPath xmlns:x15ac="http://schemas.microsoft.com/office/spreadsheetml/2010/11/ac" url="M:\10 整備第二班\10 塵芥汚水処理場　建替\16 施設整備・運営事業に係るアドバイザリー業務委託\40 入札公告\05 様式集・提出書類の作成要領\作業フォルダ\"/>
    </mc:Choice>
  </mc:AlternateContent>
  <xr:revisionPtr revIDLastSave="0" documentId="13_ncr:1_{7826234C-7966-4AA0-893D-E629E7F56D01}" xr6:coauthVersionLast="36" xr6:coauthVersionMax="46" xr10:uidLastSave="{00000000-0000-0000-0000-000000000000}"/>
  <bookViews>
    <workbookView xWindow="-120" yWindow="-120" windowWidth="29040" windowHeight="15840" tabRatio="878" activeTab="5" xr2:uid="{00000000-000D-0000-FFFF-FFFF00000000}"/>
  </bookViews>
  <sheets>
    <sheet name="様式1-1" sheetId="141" r:id="rId1"/>
    <sheet name="様式1-2" sheetId="142" r:id="rId2"/>
    <sheet name="様式4-2" sheetId="143" r:id="rId3"/>
    <sheet name="様式7-1" sheetId="147" r:id="rId4"/>
    <sheet name="様式7-1別紙" sheetId="148" r:id="rId5"/>
    <sheet name="様式7-2" sheetId="146" r:id="rId6"/>
    <sheet name="様式7-3" sheetId="127" r:id="rId7"/>
    <sheet name="様式7-4" sheetId="149" r:id="rId8"/>
    <sheet name="様式7-5" sheetId="139" r:id="rId9"/>
    <sheet name="様式7-6" sheetId="93" r:id="rId10"/>
    <sheet name="様式7-6別紙" sheetId="135" r:id="rId11"/>
    <sheet name="様式7-7" sheetId="94" r:id="rId12"/>
    <sheet name="様式7-7別紙" sheetId="138" r:id="rId13"/>
    <sheet name="様式7-8" sheetId="150" r:id="rId14"/>
    <sheet name="様式7-9" sheetId="129" r:id="rId15"/>
    <sheet name="様式8-12(別紙①)" sheetId="144" r:id="rId16"/>
    <sheet name="様式8-12(別紙②)" sheetId="145" r:id="rId17"/>
  </sheets>
  <definedNames>
    <definedName name="_xlnm.Print_Area" localSheetId="0">'様式1-1'!$A$1:$O$30</definedName>
    <definedName name="_xlnm.Print_Area" localSheetId="1">'様式1-2'!$A$1:$O$30</definedName>
    <definedName name="_xlnm.Print_Area" localSheetId="2">'様式4-2'!$A$1:$O$30</definedName>
    <definedName name="_xlnm.Print_Area" localSheetId="3">'様式7-1'!$A$1:$W$31</definedName>
    <definedName name="_xlnm.Print_Area" localSheetId="4">'様式7-1別紙'!$A$1:$N$81</definedName>
    <definedName name="_xlnm.Print_Area" localSheetId="5">'様式7-2'!$A$1:$X$59</definedName>
    <definedName name="_xlnm.Print_Area" localSheetId="6">'様式7-3'!$B$1:$G$27</definedName>
    <definedName name="_xlnm.Print_Area" localSheetId="7">'様式7-4'!$A$1:$V$86</definedName>
    <definedName name="_xlnm.Print_Area" localSheetId="8">'様式7-5'!$A$2:$L$49</definedName>
    <definedName name="_xlnm.Print_Area" localSheetId="9">'様式7-6'!$A$1:$T$66</definedName>
    <definedName name="_xlnm.Print_Area" localSheetId="11">'様式7-7'!$B$2:$AD$37</definedName>
    <definedName name="_xlnm.Print_Area" localSheetId="12">'様式7-7別紙'!$B$2:$T$54</definedName>
    <definedName name="_xlnm.Print_Area" localSheetId="13">'様式7-8'!$A$1:$T$29</definedName>
    <definedName name="_xlnm.Print_Area" localSheetId="14">'様式7-9'!$B$1:$I$17</definedName>
    <definedName name="_xlnm.Print_Area" localSheetId="15">'様式8-12(別紙①)'!$A$1:$H$38</definedName>
    <definedName name="_xlnm.Print_Area" localSheetId="16">'様式8-12(別紙②)'!$A$1:$F$38</definedName>
    <definedName name="_xlnm.Print_Titles" localSheetId="0">'様式1-1'!$12:$12</definedName>
    <definedName name="_xlnm.Print_Titles" localSheetId="1">'様式1-2'!$12:$12</definedName>
    <definedName name="_xlnm.Print_Titles" localSheetId="2">'様式4-2'!$12:$12</definedName>
    <definedName name="_xlnm.Print_Titles" localSheetId="8">'様式7-5'!$3:$6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 i="147" l="1"/>
  <c r="T63" i="149"/>
  <c r="S63" i="149"/>
  <c r="R63" i="149"/>
  <c r="Q63" i="149"/>
  <c r="P63" i="149"/>
  <c r="O63" i="149"/>
  <c r="N63" i="149"/>
  <c r="M63" i="149"/>
  <c r="L63" i="149"/>
  <c r="K63" i="149"/>
  <c r="J63" i="149"/>
  <c r="I63" i="149"/>
  <c r="H63" i="149"/>
  <c r="G63" i="149"/>
  <c r="F63" i="149"/>
  <c r="E63" i="149"/>
  <c r="U63" i="149" s="1"/>
  <c r="T62" i="149"/>
  <c r="S62" i="149"/>
  <c r="R62" i="149"/>
  <c r="Q62" i="149"/>
  <c r="P62" i="149"/>
  <c r="O62" i="149"/>
  <c r="N62" i="149"/>
  <c r="M62" i="149"/>
  <c r="L62" i="149"/>
  <c r="K62" i="149"/>
  <c r="J62" i="149"/>
  <c r="I62" i="149"/>
  <c r="H62" i="149"/>
  <c r="G62" i="149"/>
  <c r="F62" i="149"/>
  <c r="E62" i="149"/>
  <c r="U62" i="149" s="1"/>
  <c r="U61" i="149"/>
  <c r="T61" i="149"/>
  <c r="S61" i="149"/>
  <c r="R61" i="149"/>
  <c r="Q61" i="149"/>
  <c r="P61" i="149"/>
  <c r="O61" i="149"/>
  <c r="N61" i="149"/>
  <c r="M61" i="149"/>
  <c r="L61" i="149"/>
  <c r="K61" i="149"/>
  <c r="J61" i="149"/>
  <c r="I61" i="149"/>
  <c r="H61" i="149"/>
  <c r="G61" i="149"/>
  <c r="F61" i="149"/>
  <c r="E61" i="149"/>
  <c r="T60" i="149"/>
  <c r="S60" i="149"/>
  <c r="R60" i="149"/>
  <c r="Q60" i="149"/>
  <c r="P60" i="149"/>
  <c r="O60" i="149"/>
  <c r="N60" i="149"/>
  <c r="M60" i="149"/>
  <c r="L60" i="149"/>
  <c r="K60" i="149"/>
  <c r="J60" i="149"/>
  <c r="I60" i="149"/>
  <c r="H60" i="149"/>
  <c r="G60" i="149"/>
  <c r="F60" i="149"/>
  <c r="E60" i="149"/>
  <c r="U60" i="149" s="1"/>
  <c r="T59" i="149"/>
  <c r="S59" i="149"/>
  <c r="R59" i="149"/>
  <c r="Q59" i="149"/>
  <c r="P59" i="149"/>
  <c r="O59" i="149"/>
  <c r="N59" i="149"/>
  <c r="M59" i="149"/>
  <c r="L59" i="149"/>
  <c r="K59" i="149"/>
  <c r="J59" i="149"/>
  <c r="I59" i="149"/>
  <c r="H59" i="149"/>
  <c r="G59" i="149"/>
  <c r="F59" i="149"/>
  <c r="E59" i="149"/>
  <c r="U59" i="149" s="1"/>
  <c r="U15" i="149"/>
  <c r="U14" i="149"/>
  <c r="U13" i="149"/>
  <c r="U12" i="149"/>
  <c r="U11" i="149"/>
  <c r="E48" i="149"/>
  <c r="M36" i="149"/>
  <c r="N36" i="149"/>
  <c r="O36" i="149"/>
  <c r="P36" i="149"/>
  <c r="Q36" i="149"/>
  <c r="R36" i="149"/>
  <c r="S36" i="149"/>
  <c r="J11" i="139"/>
  <c r="J17" i="139"/>
  <c r="J24" i="139"/>
  <c r="J37" i="139"/>
  <c r="Q21" i="150"/>
  <c r="E21" i="150"/>
  <c r="F21" i="150"/>
  <c r="G21" i="150"/>
  <c r="H21" i="150"/>
  <c r="I21" i="150"/>
  <c r="R21" i="150"/>
  <c r="P21" i="150"/>
  <c r="O21" i="150"/>
  <c r="N21" i="150"/>
  <c r="M21" i="150"/>
  <c r="L21" i="150"/>
  <c r="K21" i="150"/>
  <c r="J21" i="150"/>
  <c r="D21" i="150"/>
  <c r="C21" i="150"/>
  <c r="S20" i="150"/>
  <c r="S19" i="150"/>
  <c r="S18" i="150"/>
  <c r="S17" i="150"/>
  <c r="S16" i="150"/>
  <c r="S15" i="150"/>
  <c r="S14" i="150"/>
  <c r="S13" i="150"/>
  <c r="S12" i="150"/>
  <c r="S11" i="150"/>
  <c r="S10" i="150"/>
  <c r="S9" i="150"/>
  <c r="S8" i="150"/>
  <c r="S7" i="150"/>
  <c r="S6" i="150"/>
  <c r="H10" i="138"/>
  <c r="H12" i="138"/>
  <c r="H14" i="138"/>
  <c r="H16" i="138"/>
  <c r="H18" i="138"/>
  <c r="H20" i="138"/>
  <c r="H22" i="138"/>
  <c r="H24" i="138"/>
  <c r="H26" i="138"/>
  <c r="H8" i="138"/>
  <c r="N25" i="94"/>
  <c r="N21" i="94"/>
  <c r="N19" i="94"/>
  <c r="N17" i="94"/>
  <c r="N15" i="94"/>
  <c r="N13" i="94"/>
  <c r="N11" i="94"/>
  <c r="N9" i="94"/>
  <c r="N7" i="94"/>
  <c r="U26" i="94"/>
  <c r="V26" i="94"/>
  <c r="AC26" i="94"/>
  <c r="N22" i="94"/>
  <c r="N26" i="94" s="1"/>
  <c r="O22" i="94"/>
  <c r="O26" i="94" s="1"/>
  <c r="P22" i="94"/>
  <c r="P26" i="94" s="1"/>
  <c r="Q22" i="94"/>
  <c r="Q26" i="94" s="1"/>
  <c r="R22" i="94"/>
  <c r="R26" i="94" s="1"/>
  <c r="S22" i="94"/>
  <c r="S26" i="94" s="1"/>
  <c r="T22" i="94"/>
  <c r="T26" i="94" s="1"/>
  <c r="U22" i="94"/>
  <c r="V22" i="94"/>
  <c r="W22" i="94"/>
  <c r="W26" i="94" s="1"/>
  <c r="X22" i="94"/>
  <c r="X26" i="94" s="1"/>
  <c r="Y22" i="94"/>
  <c r="Y26" i="94" s="1"/>
  <c r="Z22" i="94"/>
  <c r="Z26" i="94" s="1"/>
  <c r="AA22" i="94"/>
  <c r="AA26" i="94" s="1"/>
  <c r="AB22" i="94"/>
  <c r="AB26" i="94" s="1"/>
  <c r="AC22" i="94"/>
  <c r="AC25" i="94"/>
  <c r="AB25" i="94"/>
  <c r="AA25" i="94"/>
  <c r="Z25" i="94"/>
  <c r="Y25" i="94"/>
  <c r="X25" i="94"/>
  <c r="W25" i="94"/>
  <c r="V25" i="94"/>
  <c r="U25" i="94"/>
  <c r="T25" i="94"/>
  <c r="S25" i="94"/>
  <c r="R25" i="94"/>
  <c r="Q25" i="94"/>
  <c r="P25" i="94"/>
  <c r="O25" i="94"/>
  <c r="AC21" i="94"/>
  <c r="AB21" i="94"/>
  <c r="AA21" i="94"/>
  <c r="Z21" i="94"/>
  <c r="Y21" i="94"/>
  <c r="X21" i="94"/>
  <c r="W21" i="94"/>
  <c r="V21" i="94"/>
  <c r="U21" i="94"/>
  <c r="T21" i="94"/>
  <c r="S21" i="94"/>
  <c r="R21" i="94"/>
  <c r="Q21" i="94"/>
  <c r="P21" i="94"/>
  <c r="O21" i="94"/>
  <c r="AD21" i="94"/>
  <c r="AC19" i="94"/>
  <c r="AB19" i="94"/>
  <c r="AA19" i="94"/>
  <c r="Z19" i="94"/>
  <c r="Y19" i="94"/>
  <c r="X19" i="94"/>
  <c r="W19" i="94"/>
  <c r="V19" i="94"/>
  <c r="U19" i="94"/>
  <c r="T19" i="94"/>
  <c r="S19" i="94"/>
  <c r="R19" i="94"/>
  <c r="Q19" i="94"/>
  <c r="P19" i="94"/>
  <c r="O19" i="94"/>
  <c r="AC17" i="94"/>
  <c r="AB17" i="94"/>
  <c r="AA17" i="94"/>
  <c r="Z17" i="94"/>
  <c r="Y17" i="94"/>
  <c r="X17" i="94"/>
  <c r="W17" i="94"/>
  <c r="V17" i="94"/>
  <c r="U17" i="94"/>
  <c r="T17" i="94"/>
  <c r="S17" i="94"/>
  <c r="R17" i="94"/>
  <c r="Q17" i="94"/>
  <c r="P17" i="94"/>
  <c r="O17" i="94"/>
  <c r="AC15" i="94"/>
  <c r="AC23" i="94" s="1"/>
  <c r="AC27" i="94" s="1"/>
  <c r="AB15" i="94"/>
  <c r="AA15" i="94"/>
  <c r="Z15" i="94"/>
  <c r="Y15" i="94"/>
  <c r="X15" i="94"/>
  <c r="W15" i="94"/>
  <c r="V15" i="94"/>
  <c r="U15" i="94"/>
  <c r="T15" i="94"/>
  <c r="S15" i="94"/>
  <c r="R15" i="94"/>
  <c r="R23" i="94" s="1"/>
  <c r="R27" i="94" s="1"/>
  <c r="Q15" i="94"/>
  <c r="Q23" i="94" s="1"/>
  <c r="Q27" i="94" s="1"/>
  <c r="P15" i="94"/>
  <c r="O15" i="94"/>
  <c r="AC13" i="94"/>
  <c r="AB13" i="94"/>
  <c r="AA13" i="94"/>
  <c r="Z13" i="94"/>
  <c r="Y13" i="94"/>
  <c r="X13" i="94"/>
  <c r="W13" i="94"/>
  <c r="V13" i="94"/>
  <c r="U13" i="94"/>
  <c r="T13" i="94"/>
  <c r="S13" i="94"/>
  <c r="R13" i="94"/>
  <c r="Q13" i="94"/>
  <c r="P13" i="94"/>
  <c r="O13" i="94"/>
  <c r="AC11" i="94"/>
  <c r="AB11" i="94"/>
  <c r="AA11" i="94"/>
  <c r="Z11" i="94"/>
  <c r="Y11" i="94"/>
  <c r="X11" i="94"/>
  <c r="W11" i="94"/>
  <c r="V11" i="94"/>
  <c r="U11" i="94"/>
  <c r="T11" i="94"/>
  <c r="S11" i="94"/>
  <c r="R11" i="94"/>
  <c r="Q11" i="94"/>
  <c r="P11" i="94"/>
  <c r="O11" i="94"/>
  <c r="AC9" i="94"/>
  <c r="AB9" i="94"/>
  <c r="AA9" i="94"/>
  <c r="Z9" i="94"/>
  <c r="Y9" i="94"/>
  <c r="X9" i="94"/>
  <c r="W9" i="94"/>
  <c r="V9" i="94"/>
  <c r="U9" i="94"/>
  <c r="T9" i="94"/>
  <c r="S9" i="94"/>
  <c r="R9" i="94"/>
  <c r="Q9" i="94"/>
  <c r="P9" i="94"/>
  <c r="O9" i="94"/>
  <c r="O7" i="94"/>
  <c r="P7" i="94"/>
  <c r="Q7" i="94"/>
  <c r="R7" i="94"/>
  <c r="S7" i="94"/>
  <c r="T7" i="94"/>
  <c r="U7" i="94"/>
  <c r="V7" i="94"/>
  <c r="W7" i="94"/>
  <c r="X7" i="94"/>
  <c r="Y7" i="94"/>
  <c r="Z7" i="94"/>
  <c r="AA7" i="94"/>
  <c r="AB7" i="94"/>
  <c r="AC7" i="94"/>
  <c r="AD8" i="94"/>
  <c r="AD10" i="94"/>
  <c r="AD12" i="94"/>
  <c r="AD14" i="94"/>
  <c r="AD16" i="94"/>
  <c r="AD18" i="94"/>
  <c r="AD20" i="94"/>
  <c r="AD24" i="94"/>
  <c r="AD6" i="94"/>
  <c r="T58" i="93"/>
  <c r="E58" i="93"/>
  <c r="F58" i="93"/>
  <c r="G58" i="93"/>
  <c r="H58" i="93"/>
  <c r="I58" i="93"/>
  <c r="J58" i="93"/>
  <c r="K58" i="93"/>
  <c r="L58" i="93"/>
  <c r="M58" i="93"/>
  <c r="N58" i="93"/>
  <c r="O58" i="93"/>
  <c r="P58" i="93"/>
  <c r="Q58" i="93"/>
  <c r="R58" i="93"/>
  <c r="S58" i="93"/>
  <c r="D58" i="93"/>
  <c r="G57" i="93"/>
  <c r="T57" i="93" s="1"/>
  <c r="H57" i="93"/>
  <c r="I57" i="93"/>
  <c r="J57" i="93"/>
  <c r="K57" i="93"/>
  <c r="L57" i="93"/>
  <c r="M57" i="93"/>
  <c r="N57" i="93"/>
  <c r="O57" i="93"/>
  <c r="P57" i="93"/>
  <c r="Q57" i="93"/>
  <c r="R57" i="93"/>
  <c r="S57" i="93"/>
  <c r="T54" i="93"/>
  <c r="T55" i="93"/>
  <c r="T53" i="93"/>
  <c r="H52" i="93"/>
  <c r="I52" i="93"/>
  <c r="J52" i="93"/>
  <c r="K52" i="93"/>
  <c r="L52" i="93"/>
  <c r="M52" i="93"/>
  <c r="N52" i="93"/>
  <c r="O52" i="93"/>
  <c r="P52" i="93"/>
  <c r="Q52" i="93"/>
  <c r="R52" i="93"/>
  <c r="S52" i="93"/>
  <c r="G52" i="93"/>
  <c r="T56" i="93"/>
  <c r="T35" i="93"/>
  <c r="T36" i="93"/>
  <c r="T37" i="93"/>
  <c r="T38" i="93"/>
  <c r="T39" i="93"/>
  <c r="T40" i="93"/>
  <c r="T41" i="93"/>
  <c r="T42" i="93"/>
  <c r="T43" i="93"/>
  <c r="T44" i="93"/>
  <c r="T45" i="93"/>
  <c r="T46" i="93"/>
  <c r="T47" i="93"/>
  <c r="T48" i="93"/>
  <c r="T49" i="93"/>
  <c r="T50" i="93"/>
  <c r="T51" i="93"/>
  <c r="T34" i="93"/>
  <c r="T6" i="93"/>
  <c r="T7" i="93"/>
  <c r="T8" i="93"/>
  <c r="T9" i="93"/>
  <c r="T10" i="93"/>
  <c r="T11" i="93"/>
  <c r="T12" i="93"/>
  <c r="T13" i="93"/>
  <c r="T14" i="93"/>
  <c r="T15" i="93"/>
  <c r="T16" i="93"/>
  <c r="T17" i="93"/>
  <c r="T18" i="93"/>
  <c r="T19" i="93"/>
  <c r="T20" i="93"/>
  <c r="T21" i="93"/>
  <c r="T5" i="93"/>
  <c r="E22" i="93"/>
  <c r="F22" i="93"/>
  <c r="G22" i="93"/>
  <c r="H22" i="93"/>
  <c r="I22" i="93"/>
  <c r="J22" i="93"/>
  <c r="K22" i="93"/>
  <c r="L22" i="93"/>
  <c r="M22" i="93"/>
  <c r="N22" i="93"/>
  <c r="O22" i="93"/>
  <c r="P22" i="93"/>
  <c r="Q22" i="93"/>
  <c r="R22" i="93"/>
  <c r="S22" i="93"/>
  <c r="D22" i="93"/>
  <c r="T23" i="94" l="1"/>
  <c r="T27" i="94" s="1"/>
  <c r="AD7" i="94"/>
  <c r="S23" i="94"/>
  <c r="S27" i="94" s="1"/>
  <c r="U23" i="94"/>
  <c r="U27" i="94" s="1"/>
  <c r="W23" i="94"/>
  <c r="W27" i="94" s="1"/>
  <c r="X23" i="94"/>
  <c r="X27" i="94" s="1"/>
  <c r="V23" i="94"/>
  <c r="V27" i="94" s="1"/>
  <c r="Y23" i="94"/>
  <c r="Y27" i="94" s="1"/>
  <c r="P23" i="94"/>
  <c r="P27" i="94" s="1"/>
  <c r="Z23" i="94"/>
  <c r="Z27" i="94" s="1"/>
  <c r="O23" i="94"/>
  <c r="O27" i="94" s="1"/>
  <c r="AA23" i="94"/>
  <c r="AA27" i="94" s="1"/>
  <c r="AB23" i="94"/>
  <c r="AB27" i="94" s="1"/>
  <c r="S21" i="150"/>
  <c r="H28" i="138"/>
  <c r="H31" i="138" s="1"/>
  <c r="AD26" i="94"/>
  <c r="AD25" i="94"/>
  <c r="AD19" i="94"/>
  <c r="AD17" i="94"/>
  <c r="AD15" i="94"/>
  <c r="AD13" i="94"/>
  <c r="AD22" i="94"/>
  <c r="AD11" i="94"/>
  <c r="AD9" i="94"/>
  <c r="N23" i="94"/>
  <c r="T52" i="93"/>
  <c r="T22" i="93"/>
  <c r="AD23" i="94" l="1"/>
  <c r="N27" i="94"/>
  <c r="AD27" i="94" s="1"/>
  <c r="T50" i="149" l="1"/>
  <c r="E74" i="149"/>
  <c r="M49" i="149"/>
  <c r="N49" i="149"/>
  <c r="O49" i="149"/>
  <c r="P49" i="149"/>
  <c r="Q49" i="149"/>
  <c r="R49" i="149"/>
  <c r="S49" i="149"/>
  <c r="T49" i="149"/>
  <c r="M50" i="149"/>
  <c r="N50" i="149"/>
  <c r="O50" i="149"/>
  <c r="P50" i="149"/>
  <c r="Q50" i="149"/>
  <c r="R50" i="149"/>
  <c r="S50" i="149"/>
  <c r="M51" i="149"/>
  <c r="N51" i="149"/>
  <c r="O51" i="149"/>
  <c r="P51" i="149"/>
  <c r="Q51" i="149"/>
  <c r="R51" i="149"/>
  <c r="S51" i="149"/>
  <c r="T51" i="149"/>
  <c r="M52" i="149"/>
  <c r="N52" i="149"/>
  <c r="O52" i="149"/>
  <c r="P52" i="149"/>
  <c r="Q52" i="149"/>
  <c r="R52" i="149"/>
  <c r="S52" i="149"/>
  <c r="T52" i="149"/>
  <c r="M53" i="149"/>
  <c r="N53" i="149"/>
  <c r="O53" i="149"/>
  <c r="P53" i="149"/>
  <c r="Q53" i="149"/>
  <c r="R53" i="149"/>
  <c r="S53" i="149"/>
  <c r="T53" i="149"/>
  <c r="M54" i="149"/>
  <c r="N54" i="149"/>
  <c r="O54" i="149"/>
  <c r="P54" i="149"/>
  <c r="Q54" i="149"/>
  <c r="R54" i="149"/>
  <c r="S54" i="149"/>
  <c r="T54" i="149"/>
  <c r="M55" i="149"/>
  <c r="N55" i="149"/>
  <c r="O55" i="149"/>
  <c r="P55" i="149"/>
  <c r="Q55" i="149"/>
  <c r="R55" i="149"/>
  <c r="S55" i="149"/>
  <c r="T55" i="149"/>
  <c r="M56" i="149"/>
  <c r="N56" i="149"/>
  <c r="O56" i="149"/>
  <c r="P56" i="149"/>
  <c r="Q56" i="149"/>
  <c r="R56" i="149"/>
  <c r="S56" i="149"/>
  <c r="T56" i="149"/>
  <c r="M57" i="149"/>
  <c r="N57" i="149"/>
  <c r="O57" i="149"/>
  <c r="P57" i="149"/>
  <c r="Q57" i="149"/>
  <c r="R57" i="149"/>
  <c r="S57" i="149"/>
  <c r="T57" i="149"/>
  <c r="M58" i="149"/>
  <c r="N58" i="149"/>
  <c r="O58" i="149"/>
  <c r="P58" i="149"/>
  <c r="Q58" i="149"/>
  <c r="R58" i="149"/>
  <c r="S58" i="149"/>
  <c r="T58" i="149"/>
  <c r="M64" i="149"/>
  <c r="N64" i="149"/>
  <c r="O64" i="149"/>
  <c r="P64" i="149"/>
  <c r="Q64" i="149"/>
  <c r="R64" i="149"/>
  <c r="S64" i="149"/>
  <c r="T64" i="149"/>
  <c r="M65" i="149"/>
  <c r="N65" i="149"/>
  <c r="O65" i="149"/>
  <c r="P65" i="149"/>
  <c r="Q65" i="149"/>
  <c r="R65" i="149"/>
  <c r="S65" i="149"/>
  <c r="T65" i="149"/>
  <c r="M66" i="149"/>
  <c r="N66" i="149"/>
  <c r="O66" i="149"/>
  <c r="P66" i="149"/>
  <c r="Q66" i="149"/>
  <c r="R66" i="149"/>
  <c r="S66" i="149"/>
  <c r="T66" i="149"/>
  <c r="M67" i="149"/>
  <c r="N67" i="149"/>
  <c r="O67" i="149"/>
  <c r="P67" i="149"/>
  <c r="Q67" i="149"/>
  <c r="R67" i="149"/>
  <c r="S67" i="149"/>
  <c r="T67" i="149"/>
  <c r="M68" i="149"/>
  <c r="N68" i="149"/>
  <c r="O68" i="149"/>
  <c r="P68" i="149"/>
  <c r="Q68" i="149"/>
  <c r="R68" i="149"/>
  <c r="S68" i="149"/>
  <c r="T68" i="149"/>
  <c r="M69" i="149"/>
  <c r="N69" i="149"/>
  <c r="O69" i="149"/>
  <c r="P69" i="149"/>
  <c r="Q69" i="149"/>
  <c r="R69" i="149"/>
  <c r="S69" i="149"/>
  <c r="T69" i="149"/>
  <c r="M70" i="149"/>
  <c r="N70" i="149"/>
  <c r="O70" i="149"/>
  <c r="P70" i="149"/>
  <c r="Q70" i="149"/>
  <c r="R70" i="149"/>
  <c r="S70" i="149"/>
  <c r="T70" i="149"/>
  <c r="M71" i="149"/>
  <c r="N71" i="149"/>
  <c r="O71" i="149"/>
  <c r="P71" i="149"/>
  <c r="Q71" i="149"/>
  <c r="R71" i="149"/>
  <c r="S71" i="149"/>
  <c r="T71" i="149"/>
  <c r="M72" i="149"/>
  <c r="N72" i="149"/>
  <c r="O72" i="149"/>
  <c r="P72" i="149"/>
  <c r="Q72" i="149"/>
  <c r="R72" i="149"/>
  <c r="S72" i="149"/>
  <c r="T72" i="149"/>
  <c r="M73" i="149"/>
  <c r="N73" i="149"/>
  <c r="O73" i="149"/>
  <c r="P73" i="149"/>
  <c r="Q73" i="149"/>
  <c r="R73" i="149"/>
  <c r="S73" i="149"/>
  <c r="T73" i="149"/>
  <c r="M74" i="149"/>
  <c r="N74" i="149"/>
  <c r="O74" i="149"/>
  <c r="P74" i="149"/>
  <c r="Q74" i="149"/>
  <c r="R74" i="149"/>
  <c r="S74" i="149"/>
  <c r="T74" i="149"/>
  <c r="M75" i="149"/>
  <c r="N75" i="149"/>
  <c r="O75" i="149"/>
  <c r="P75" i="149"/>
  <c r="Q75" i="149"/>
  <c r="R75" i="149"/>
  <c r="S75" i="149"/>
  <c r="T75" i="149"/>
  <c r="M76" i="149"/>
  <c r="N76" i="149"/>
  <c r="O76" i="149"/>
  <c r="P76" i="149"/>
  <c r="Q76" i="149"/>
  <c r="R76" i="149"/>
  <c r="S76" i="149"/>
  <c r="T76" i="149"/>
  <c r="M77" i="149"/>
  <c r="N77" i="149"/>
  <c r="O77" i="149"/>
  <c r="P77" i="149"/>
  <c r="Q77" i="149"/>
  <c r="R77" i="149"/>
  <c r="S77" i="149"/>
  <c r="T77" i="149"/>
  <c r="M78" i="149"/>
  <c r="N78" i="149"/>
  <c r="O78" i="149"/>
  <c r="P78" i="149"/>
  <c r="Q78" i="149"/>
  <c r="R78" i="149"/>
  <c r="S78" i="149"/>
  <c r="T78" i="149"/>
  <c r="H49" i="149"/>
  <c r="I49" i="149"/>
  <c r="J49" i="149"/>
  <c r="K49" i="149"/>
  <c r="L49" i="149"/>
  <c r="H50" i="149"/>
  <c r="I50" i="149"/>
  <c r="J50" i="149"/>
  <c r="K50" i="149"/>
  <c r="L50" i="149"/>
  <c r="H51" i="149"/>
  <c r="I51" i="149"/>
  <c r="J51" i="149"/>
  <c r="K51" i="149"/>
  <c r="L51" i="149"/>
  <c r="H52" i="149"/>
  <c r="I52" i="149"/>
  <c r="J52" i="149"/>
  <c r="K52" i="149"/>
  <c r="L52" i="149"/>
  <c r="H53" i="149"/>
  <c r="I53" i="149"/>
  <c r="J53" i="149"/>
  <c r="K53" i="149"/>
  <c r="L53" i="149"/>
  <c r="H54" i="149"/>
  <c r="I54" i="149"/>
  <c r="J54" i="149"/>
  <c r="K54" i="149"/>
  <c r="L54" i="149"/>
  <c r="H55" i="149"/>
  <c r="I55" i="149"/>
  <c r="J55" i="149"/>
  <c r="K55" i="149"/>
  <c r="L55" i="149"/>
  <c r="H56" i="149"/>
  <c r="I56" i="149"/>
  <c r="J56" i="149"/>
  <c r="K56" i="149"/>
  <c r="L56" i="149"/>
  <c r="H57" i="149"/>
  <c r="I57" i="149"/>
  <c r="J57" i="149"/>
  <c r="K57" i="149"/>
  <c r="L57" i="149"/>
  <c r="H58" i="149"/>
  <c r="I58" i="149"/>
  <c r="J58" i="149"/>
  <c r="K58" i="149"/>
  <c r="L58" i="149"/>
  <c r="H64" i="149"/>
  <c r="I64" i="149"/>
  <c r="J64" i="149"/>
  <c r="K64" i="149"/>
  <c r="L64" i="149"/>
  <c r="H65" i="149"/>
  <c r="I65" i="149"/>
  <c r="J65" i="149"/>
  <c r="K65" i="149"/>
  <c r="L65" i="149"/>
  <c r="H66" i="149"/>
  <c r="I66" i="149"/>
  <c r="J66" i="149"/>
  <c r="K66" i="149"/>
  <c r="L66" i="149"/>
  <c r="H67" i="149"/>
  <c r="I67" i="149"/>
  <c r="J67" i="149"/>
  <c r="K67" i="149"/>
  <c r="L67" i="149"/>
  <c r="H68" i="149"/>
  <c r="I68" i="149"/>
  <c r="J68" i="149"/>
  <c r="K68" i="149"/>
  <c r="L68" i="149"/>
  <c r="H69" i="149"/>
  <c r="I69" i="149"/>
  <c r="J69" i="149"/>
  <c r="K69" i="149"/>
  <c r="L69" i="149"/>
  <c r="H70" i="149"/>
  <c r="I70" i="149"/>
  <c r="J70" i="149"/>
  <c r="K70" i="149"/>
  <c r="L70" i="149"/>
  <c r="H71" i="149"/>
  <c r="I71" i="149"/>
  <c r="J71" i="149"/>
  <c r="K71" i="149"/>
  <c r="L71" i="149"/>
  <c r="H72" i="149"/>
  <c r="I72" i="149"/>
  <c r="J72" i="149"/>
  <c r="K72" i="149"/>
  <c r="L72" i="149"/>
  <c r="H73" i="149"/>
  <c r="I73" i="149"/>
  <c r="J73" i="149"/>
  <c r="K73" i="149"/>
  <c r="L73" i="149"/>
  <c r="H74" i="149"/>
  <c r="I74" i="149"/>
  <c r="J74" i="149"/>
  <c r="K74" i="149"/>
  <c r="L74" i="149"/>
  <c r="H75" i="149"/>
  <c r="I75" i="149"/>
  <c r="J75" i="149"/>
  <c r="K75" i="149"/>
  <c r="L75" i="149"/>
  <c r="H76" i="149"/>
  <c r="I76" i="149"/>
  <c r="J76" i="149"/>
  <c r="K76" i="149"/>
  <c r="L76" i="149"/>
  <c r="H77" i="149"/>
  <c r="I77" i="149"/>
  <c r="J77" i="149"/>
  <c r="K77" i="149"/>
  <c r="L77" i="149"/>
  <c r="H78" i="149"/>
  <c r="I78" i="149"/>
  <c r="J78" i="149"/>
  <c r="K78" i="149"/>
  <c r="L78" i="149"/>
  <c r="G78" i="149"/>
  <c r="F78" i="149"/>
  <c r="E78" i="149"/>
  <c r="G77" i="149"/>
  <c r="F77" i="149"/>
  <c r="E77" i="149"/>
  <c r="G76" i="149"/>
  <c r="F76" i="149"/>
  <c r="G75" i="149"/>
  <c r="F75" i="149"/>
  <c r="E75" i="149"/>
  <c r="G74" i="149"/>
  <c r="F74" i="149"/>
  <c r="G73" i="149"/>
  <c r="F73" i="149"/>
  <c r="E73" i="149"/>
  <c r="G72" i="149"/>
  <c r="F72" i="149"/>
  <c r="E72" i="149"/>
  <c r="G71" i="149"/>
  <c r="F71" i="149"/>
  <c r="G70" i="149"/>
  <c r="F70" i="149"/>
  <c r="E70" i="149"/>
  <c r="G69" i="149"/>
  <c r="F69" i="149"/>
  <c r="E69" i="149"/>
  <c r="G68" i="149"/>
  <c r="F68" i="149"/>
  <c r="G67" i="149"/>
  <c r="F67" i="149"/>
  <c r="E67" i="149"/>
  <c r="G66" i="149"/>
  <c r="F66" i="149"/>
  <c r="G65" i="149"/>
  <c r="F65" i="149"/>
  <c r="E65" i="149"/>
  <c r="G64" i="149"/>
  <c r="F64" i="149"/>
  <c r="E64" i="149"/>
  <c r="G58" i="149"/>
  <c r="F58" i="149"/>
  <c r="G57" i="149"/>
  <c r="F57" i="149"/>
  <c r="E57" i="149"/>
  <c r="G56" i="149"/>
  <c r="F56" i="149"/>
  <c r="E56" i="149"/>
  <c r="G55" i="149"/>
  <c r="F55" i="149"/>
  <c r="G54" i="149"/>
  <c r="F54" i="149"/>
  <c r="E54" i="149"/>
  <c r="G53" i="149"/>
  <c r="F53" i="149"/>
  <c r="G52" i="149"/>
  <c r="F52" i="149"/>
  <c r="E52" i="149"/>
  <c r="G51" i="149"/>
  <c r="F51" i="149"/>
  <c r="E51" i="149"/>
  <c r="G50" i="149"/>
  <c r="F50" i="149"/>
  <c r="E50" i="149"/>
  <c r="G49" i="149"/>
  <c r="F49" i="149"/>
  <c r="E49" i="149"/>
  <c r="U48" i="149"/>
  <c r="T36" i="149"/>
  <c r="L36" i="149"/>
  <c r="K36" i="149"/>
  <c r="J36" i="149"/>
  <c r="I36" i="149"/>
  <c r="H36" i="149"/>
  <c r="G36" i="149"/>
  <c r="F36" i="149"/>
  <c r="E36" i="149"/>
  <c r="U35" i="149"/>
  <c r="U34" i="149"/>
  <c r="U33" i="149"/>
  <c r="U32" i="149"/>
  <c r="U31" i="149"/>
  <c r="U30" i="149"/>
  <c r="U29" i="149"/>
  <c r="U28" i="149"/>
  <c r="U27" i="149"/>
  <c r="U26" i="149"/>
  <c r="U25" i="149"/>
  <c r="U24" i="149"/>
  <c r="U23" i="149"/>
  <c r="U22" i="149"/>
  <c r="U21" i="149"/>
  <c r="U20" i="149"/>
  <c r="U19" i="149"/>
  <c r="U18" i="149"/>
  <c r="U17" i="149"/>
  <c r="U16" i="149"/>
  <c r="U10" i="149"/>
  <c r="U9" i="149"/>
  <c r="U8" i="149"/>
  <c r="U7" i="149"/>
  <c r="U6" i="149"/>
  <c r="K74" i="148"/>
  <c r="J74" i="148"/>
  <c r="I69" i="148"/>
  <c r="L57" i="148"/>
  <c r="K68" i="148"/>
  <c r="J68" i="148"/>
  <c r="I68" i="148"/>
  <c r="L60" i="148"/>
  <c r="L68" i="148" s="1"/>
  <c r="L61" i="148"/>
  <c r="L62" i="148"/>
  <c r="L63" i="148"/>
  <c r="L64" i="148"/>
  <c r="L65" i="148"/>
  <c r="L66" i="148"/>
  <c r="K57" i="148"/>
  <c r="J57" i="148"/>
  <c r="I57" i="148"/>
  <c r="K40" i="148"/>
  <c r="J40" i="148"/>
  <c r="I40" i="148"/>
  <c r="J26" i="148"/>
  <c r="I21" i="148"/>
  <c r="I41" i="148" s="1"/>
  <c r="I75" i="148" s="1"/>
  <c r="K21" i="148"/>
  <c r="J21" i="148"/>
  <c r="J41" i="148" s="1"/>
  <c r="L16" i="148"/>
  <c r="L44" i="148"/>
  <c r="L45" i="148"/>
  <c r="L52" i="148"/>
  <c r="L53" i="148"/>
  <c r="L7" i="148"/>
  <c r="L19" i="148"/>
  <c r="L10" i="148"/>
  <c r="L11" i="148"/>
  <c r="L12" i="148"/>
  <c r="L13" i="148"/>
  <c r="L14" i="148"/>
  <c r="L15" i="148"/>
  <c r="L17" i="148"/>
  <c r="L9" i="148"/>
  <c r="L25" i="148"/>
  <c r="L24" i="148"/>
  <c r="L23" i="148"/>
  <c r="L29" i="148"/>
  <c r="L30" i="148"/>
  <c r="L31" i="148"/>
  <c r="L32" i="148"/>
  <c r="L33" i="148"/>
  <c r="L34" i="148"/>
  <c r="L35" i="148"/>
  <c r="L36" i="148"/>
  <c r="L37" i="148"/>
  <c r="L38" i="148"/>
  <c r="L39" i="148"/>
  <c r="L28" i="148"/>
  <c r="L67" i="148"/>
  <c r="L47" i="148"/>
  <c r="L48" i="148"/>
  <c r="L49" i="148"/>
  <c r="L50" i="148"/>
  <c r="L51" i="148"/>
  <c r="L54" i="148"/>
  <c r="L55" i="148"/>
  <c r="L56" i="148"/>
  <c r="L46" i="148"/>
  <c r="L43" i="148"/>
  <c r="I74" i="148"/>
  <c r="L73" i="148"/>
  <c r="L72" i="148"/>
  <c r="L71" i="148"/>
  <c r="K26" i="148"/>
  <c r="I26" i="148"/>
  <c r="S79" i="149" l="1"/>
  <c r="Q79" i="149"/>
  <c r="P79" i="149"/>
  <c r="R79" i="149"/>
  <c r="O79" i="149"/>
  <c r="N79" i="149"/>
  <c r="M79" i="149"/>
  <c r="T79" i="149"/>
  <c r="J79" i="149"/>
  <c r="E55" i="149"/>
  <c r="E68" i="149"/>
  <c r="U68" i="149" s="1"/>
  <c r="E76" i="149"/>
  <c r="U76" i="149" s="1"/>
  <c r="E58" i="149"/>
  <c r="U58" i="149" s="1"/>
  <c r="E71" i="149"/>
  <c r="U71" i="149" s="1"/>
  <c r="E53" i="149"/>
  <c r="U53" i="149" s="1"/>
  <c r="E66" i="149"/>
  <c r="U66" i="149" s="1"/>
  <c r="L79" i="149"/>
  <c r="I79" i="149"/>
  <c r="K79" i="149"/>
  <c r="H79" i="149"/>
  <c r="U49" i="149"/>
  <c r="U51" i="149"/>
  <c r="U54" i="149"/>
  <c r="U70" i="149"/>
  <c r="U74" i="149"/>
  <c r="U64" i="149"/>
  <c r="U72" i="149"/>
  <c r="U78" i="149"/>
  <c r="U57" i="149"/>
  <c r="U67" i="149"/>
  <c r="U75" i="149"/>
  <c r="U52" i="149"/>
  <c r="U36" i="149"/>
  <c r="U65" i="149"/>
  <c r="U69" i="149"/>
  <c r="G79" i="149"/>
  <c r="U73" i="149"/>
  <c r="U50" i="149"/>
  <c r="U77" i="149"/>
  <c r="U56" i="149"/>
  <c r="F79" i="149"/>
  <c r="L21" i="148"/>
  <c r="L26" i="148"/>
  <c r="L40" i="148"/>
  <c r="L74" i="148"/>
  <c r="K41" i="148"/>
  <c r="K69" i="148" l="1"/>
  <c r="K75" i="148" s="1"/>
  <c r="E79" i="149"/>
  <c r="U79" i="149" s="1"/>
  <c r="U55" i="149"/>
  <c r="J69" i="148"/>
  <c r="J75" i="148" s="1"/>
  <c r="L41" i="148"/>
  <c r="L12" i="147" l="1"/>
  <c r="J13" i="147"/>
  <c r="J14" i="147" s="1"/>
  <c r="H13" i="147"/>
  <c r="H14" i="147" s="1"/>
  <c r="F13" i="147"/>
  <c r="F14" i="147" s="1"/>
  <c r="H21" i="147"/>
  <c r="Q20" i="147"/>
  <c r="R20" i="147"/>
  <c r="S20" i="147"/>
  <c r="T20" i="147"/>
  <c r="U20" i="147"/>
  <c r="Q21" i="147"/>
  <c r="R21" i="147"/>
  <c r="S21" i="147"/>
  <c r="T21" i="147"/>
  <c r="U21" i="147"/>
  <c r="G22" i="147"/>
  <c r="G23" i="147" s="1"/>
  <c r="P21" i="147"/>
  <c r="O21" i="147"/>
  <c r="N21" i="147"/>
  <c r="M21" i="147"/>
  <c r="L21" i="147"/>
  <c r="K21" i="147"/>
  <c r="J21" i="147"/>
  <c r="I21" i="147"/>
  <c r="P20" i="147"/>
  <c r="O20" i="147"/>
  <c r="N20" i="147"/>
  <c r="M20" i="147"/>
  <c r="L20" i="147"/>
  <c r="K20" i="147"/>
  <c r="J20" i="147"/>
  <c r="I20" i="147"/>
  <c r="H20" i="147"/>
  <c r="D18" i="127"/>
  <c r="G18" i="127" s="1"/>
  <c r="E18" i="127"/>
  <c r="F18" i="127"/>
  <c r="C18" i="127"/>
  <c r="G5" i="127"/>
  <c r="G6" i="127"/>
  <c r="G7" i="127"/>
  <c r="G8" i="127"/>
  <c r="G9" i="127"/>
  <c r="G10" i="127"/>
  <c r="G11" i="127"/>
  <c r="G12" i="127"/>
  <c r="G13" i="127"/>
  <c r="G14" i="127"/>
  <c r="G15" i="127"/>
  <c r="G16" i="127"/>
  <c r="G17" i="127"/>
  <c r="G4" i="127"/>
  <c r="L13" i="147" l="1"/>
  <c r="L14" i="147"/>
  <c r="V21" i="147"/>
  <c r="F22" i="147"/>
  <c r="F23" i="147" s="1"/>
  <c r="V20" i="147"/>
  <c r="J22" i="147"/>
  <c r="J23" i="147" s="1"/>
  <c r="T22" i="147"/>
  <c r="T23" i="147" s="1"/>
  <c r="O22" i="147"/>
  <c r="O23" i="147" s="1"/>
  <c r="H22" i="147"/>
  <c r="H23" i="147" s="1"/>
  <c r="P22" i="147"/>
  <c r="P23" i="147" s="1"/>
  <c r="U22" i="147"/>
  <c r="U23" i="147" s="1"/>
  <c r="S22" i="147"/>
  <c r="S23" i="147" s="1"/>
  <c r="M22" i="147"/>
  <c r="M23" i="147" s="1"/>
  <c r="Q22" i="147"/>
  <c r="Q23" i="147" s="1"/>
  <c r="R22" i="147"/>
  <c r="R23" i="147" s="1"/>
  <c r="L22" i="147"/>
  <c r="L23" i="147" s="1"/>
  <c r="K22" i="147"/>
  <c r="K23" i="147" s="1"/>
  <c r="I22" i="147"/>
  <c r="I23" i="147" s="1"/>
  <c r="N22" i="147"/>
  <c r="N23" i="147" s="1"/>
  <c r="V23" i="147" l="1"/>
  <c r="V22" i="147"/>
  <c r="M56" i="146" l="1"/>
  <c r="P54" i="146"/>
  <c r="Q54" i="146"/>
  <c r="R54" i="146"/>
  <c r="S54" i="146"/>
  <c r="T54" i="146"/>
  <c r="U54" i="146"/>
  <c r="V54" i="146"/>
  <c r="W54" i="146"/>
  <c r="P48" i="146"/>
  <c r="Q48" i="146"/>
  <c r="R48" i="146"/>
  <c r="S48" i="146"/>
  <c r="T48" i="146"/>
  <c r="U48" i="146"/>
  <c r="V48" i="146"/>
  <c r="W48" i="146"/>
  <c r="W42" i="146"/>
  <c r="P43" i="146"/>
  <c r="P42" i="146" s="1"/>
  <c r="Q43" i="146"/>
  <c r="Q42" i="146" s="1"/>
  <c r="R43" i="146"/>
  <c r="R42" i="146" s="1"/>
  <c r="S43" i="146"/>
  <c r="S42" i="146" s="1"/>
  <c r="T43" i="146"/>
  <c r="T42" i="146" s="1"/>
  <c r="U43" i="146"/>
  <c r="U42" i="146" s="1"/>
  <c r="V43" i="146"/>
  <c r="V42" i="146" s="1"/>
  <c r="W43" i="146"/>
  <c r="P44" i="146"/>
  <c r="Q44" i="146"/>
  <c r="R44" i="146"/>
  <c r="S44" i="146"/>
  <c r="T44" i="146"/>
  <c r="U44" i="146"/>
  <c r="V44" i="146"/>
  <c r="W44" i="146"/>
  <c r="P45" i="146"/>
  <c r="Q45" i="146"/>
  <c r="R45" i="146"/>
  <c r="S45" i="146"/>
  <c r="T45" i="146"/>
  <c r="U45" i="146"/>
  <c r="V45" i="146"/>
  <c r="W45" i="146"/>
  <c r="P33" i="146"/>
  <c r="Q33" i="146"/>
  <c r="R33" i="146"/>
  <c r="S33" i="146"/>
  <c r="T33" i="146"/>
  <c r="U33" i="146"/>
  <c r="V33" i="146"/>
  <c r="W33" i="146"/>
  <c r="P31" i="146"/>
  <c r="Q31" i="146"/>
  <c r="R31" i="146"/>
  <c r="S31" i="146"/>
  <c r="T31" i="146"/>
  <c r="U31" i="146"/>
  <c r="V31" i="146"/>
  <c r="W31" i="146"/>
  <c r="P20" i="146"/>
  <c r="Q20" i="146"/>
  <c r="R20" i="146"/>
  <c r="S20" i="146"/>
  <c r="T20" i="146"/>
  <c r="U20" i="146"/>
  <c r="U22" i="146" s="1"/>
  <c r="V20" i="146"/>
  <c r="V22" i="146" s="1"/>
  <c r="W20" i="146"/>
  <c r="P21" i="146"/>
  <c r="Q21" i="146"/>
  <c r="R21" i="146"/>
  <c r="S21" i="146"/>
  <c r="T21" i="146"/>
  <c r="U21" i="146"/>
  <c r="V21" i="146"/>
  <c r="W21" i="146"/>
  <c r="P22" i="146"/>
  <c r="Q22" i="146"/>
  <c r="R22" i="146"/>
  <c r="S22" i="146"/>
  <c r="T22" i="146"/>
  <c r="W22" i="146"/>
  <c r="P15" i="146"/>
  <c r="Q15" i="146"/>
  <c r="R15" i="146"/>
  <c r="S15" i="146"/>
  <c r="T15" i="146"/>
  <c r="U15" i="146"/>
  <c r="V15" i="146"/>
  <c r="W15" i="146"/>
  <c r="P9" i="146"/>
  <c r="Q9" i="146"/>
  <c r="R9" i="146"/>
  <c r="S9" i="146"/>
  <c r="T9" i="146"/>
  <c r="U9" i="146"/>
  <c r="V9" i="146"/>
  <c r="W9" i="146"/>
  <c r="P6" i="146"/>
  <c r="Q6" i="146"/>
  <c r="R6" i="146"/>
  <c r="S6" i="146"/>
  <c r="T6" i="146"/>
  <c r="U6" i="146"/>
  <c r="V6" i="146"/>
  <c r="W6" i="146"/>
  <c r="X55" i="146"/>
  <c r="X53" i="146"/>
  <c r="X52" i="146"/>
  <c r="X51" i="146"/>
  <c r="X50" i="146"/>
  <c r="X49" i="146"/>
  <c r="O48" i="146"/>
  <c r="N48" i="146"/>
  <c r="M48" i="146"/>
  <c r="L48" i="146"/>
  <c r="K48" i="146"/>
  <c r="J48" i="146"/>
  <c r="I48" i="146"/>
  <c r="H48" i="146"/>
  <c r="G48" i="146"/>
  <c r="X48" i="146" s="1"/>
  <c r="F48" i="146"/>
  <c r="E48" i="146"/>
  <c r="X47" i="146"/>
  <c r="X46" i="146"/>
  <c r="O45" i="146"/>
  <c r="N45" i="146"/>
  <c r="M45" i="146"/>
  <c r="L45" i="146"/>
  <c r="K45" i="146"/>
  <c r="J45" i="146"/>
  <c r="I45" i="146"/>
  <c r="H45" i="146"/>
  <c r="G45" i="146"/>
  <c r="F45" i="146"/>
  <c r="E45" i="146"/>
  <c r="X45" i="146" s="1"/>
  <c r="O44" i="146"/>
  <c r="N44" i="146"/>
  <c r="M44" i="146"/>
  <c r="L44" i="146"/>
  <c r="K44" i="146"/>
  <c r="J44" i="146"/>
  <c r="I44" i="146"/>
  <c r="H44" i="146"/>
  <c r="G44" i="146"/>
  <c r="F44" i="146"/>
  <c r="E44" i="146"/>
  <c r="X44" i="146" s="1"/>
  <c r="X34" i="146"/>
  <c r="X32" i="146"/>
  <c r="O21" i="146"/>
  <c r="N21" i="146"/>
  <c r="M21" i="146"/>
  <c r="L21" i="146"/>
  <c r="K21" i="146"/>
  <c r="J21" i="146"/>
  <c r="I21" i="146"/>
  <c r="H21" i="146"/>
  <c r="G21" i="146"/>
  <c r="X21" i="146" s="1"/>
  <c r="F21" i="146"/>
  <c r="E21" i="146"/>
  <c r="X19" i="146"/>
  <c r="X17" i="146"/>
  <c r="X16" i="146"/>
  <c r="N15" i="146"/>
  <c r="N20" i="146" s="1"/>
  <c r="F15" i="146"/>
  <c r="F20" i="146" s="1"/>
  <c r="X14" i="146"/>
  <c r="X13" i="146"/>
  <c r="X12" i="146"/>
  <c r="X11" i="146"/>
  <c r="X10" i="146"/>
  <c r="O9" i="146"/>
  <c r="O15" i="146" s="1"/>
  <c r="O20" i="146" s="1"/>
  <c r="N9" i="146"/>
  <c r="M9" i="146"/>
  <c r="L9" i="146"/>
  <c r="K9" i="146"/>
  <c r="K15" i="146" s="1"/>
  <c r="K20" i="146" s="1"/>
  <c r="J9" i="146"/>
  <c r="I9" i="146"/>
  <c r="H9" i="146"/>
  <c r="G9" i="146"/>
  <c r="G15" i="146" s="1"/>
  <c r="G20" i="146" s="1"/>
  <c r="F9" i="146"/>
  <c r="E9" i="146"/>
  <c r="X8" i="146"/>
  <c r="X7" i="146"/>
  <c r="O6" i="146"/>
  <c r="N6" i="146"/>
  <c r="M6" i="146"/>
  <c r="M15" i="146" s="1"/>
  <c r="M20" i="146" s="1"/>
  <c r="L6" i="146"/>
  <c r="L15" i="146" s="1"/>
  <c r="L20" i="146" s="1"/>
  <c r="K6" i="146"/>
  <c r="J6" i="146"/>
  <c r="J15" i="146" s="1"/>
  <c r="J20" i="146" s="1"/>
  <c r="I6" i="146"/>
  <c r="I15" i="146" s="1"/>
  <c r="I20" i="146" s="1"/>
  <c r="H6" i="146"/>
  <c r="H15" i="146" s="1"/>
  <c r="H20" i="146" s="1"/>
  <c r="G6" i="146"/>
  <c r="F6" i="146"/>
  <c r="E6" i="146"/>
  <c r="X6" i="146" s="1"/>
  <c r="M22" i="146" l="1"/>
  <c r="M43" i="146" s="1"/>
  <c r="M42" i="146" s="1"/>
  <c r="M54" i="146" s="1"/>
  <c r="M31" i="146"/>
  <c r="M33" i="146" s="1"/>
  <c r="L22" i="146"/>
  <c r="L43" i="146" s="1"/>
  <c r="L42" i="146" s="1"/>
  <c r="L54" i="146" s="1"/>
  <c r="L31" i="146"/>
  <c r="L33" i="146" s="1"/>
  <c r="G22" i="146"/>
  <c r="G43" i="146" s="1"/>
  <c r="G42" i="146" s="1"/>
  <c r="G54" i="146" s="1"/>
  <c r="G31" i="146"/>
  <c r="G33" i="146" s="1"/>
  <c r="K22" i="146"/>
  <c r="K43" i="146" s="1"/>
  <c r="K42" i="146" s="1"/>
  <c r="K54" i="146" s="1"/>
  <c r="K31" i="146"/>
  <c r="K33" i="146" s="1"/>
  <c r="F31" i="146"/>
  <c r="F33" i="146" s="1"/>
  <c r="F22" i="146"/>
  <c r="F43" i="146" s="1"/>
  <c r="F42" i="146" s="1"/>
  <c r="F54" i="146" s="1"/>
  <c r="F56" i="146" s="1"/>
  <c r="H31" i="146"/>
  <c r="H33" i="146" s="1"/>
  <c r="H22" i="146"/>
  <c r="H43" i="146" s="1"/>
  <c r="H42" i="146" s="1"/>
  <c r="H54" i="146" s="1"/>
  <c r="I31" i="146"/>
  <c r="I33" i="146" s="1"/>
  <c r="I22" i="146"/>
  <c r="I43" i="146" s="1"/>
  <c r="I42" i="146" s="1"/>
  <c r="I54" i="146" s="1"/>
  <c r="J22" i="146"/>
  <c r="J43" i="146" s="1"/>
  <c r="J42" i="146" s="1"/>
  <c r="J54" i="146" s="1"/>
  <c r="J31" i="146"/>
  <c r="J33" i="146" s="1"/>
  <c r="N31" i="146"/>
  <c r="N33" i="146" s="1"/>
  <c r="N22" i="146"/>
  <c r="N43" i="146" s="1"/>
  <c r="N42" i="146" s="1"/>
  <c r="N54" i="146" s="1"/>
  <c r="O31" i="146"/>
  <c r="O33" i="146" s="1"/>
  <c r="O22" i="146"/>
  <c r="O43" i="146" s="1"/>
  <c r="O42" i="146" s="1"/>
  <c r="O54" i="146" s="1"/>
  <c r="E15" i="146"/>
  <c r="X9" i="146"/>
  <c r="G56" i="146" l="1"/>
  <c r="H56" i="146" s="1"/>
  <c r="I56" i="146" s="1"/>
  <c r="E20" i="146"/>
  <c r="X15" i="146"/>
  <c r="E22" i="146" l="1"/>
  <c r="X20" i="146"/>
  <c r="E31" i="146"/>
  <c r="N56" i="146"/>
  <c r="O56" i="146" s="1"/>
  <c r="P56" i="146" s="1"/>
  <c r="Q56" i="146" s="1"/>
  <c r="R56" i="146" s="1"/>
  <c r="S56" i="146" s="1"/>
  <c r="T56" i="146" s="1"/>
  <c r="U56" i="146" s="1"/>
  <c r="V56" i="146" s="1"/>
  <c r="W56" i="146" s="1"/>
  <c r="J56" i="146"/>
  <c r="K56" i="146" s="1"/>
  <c r="L56" i="146" s="1"/>
  <c r="X56" i="146"/>
  <c r="X31" i="146" l="1"/>
  <c r="E33" i="146"/>
  <c r="X33" i="146" s="1"/>
  <c r="E43" i="146"/>
  <c r="X22" i="146"/>
  <c r="E42" i="146" l="1"/>
  <c r="X43" i="146"/>
  <c r="E54" i="146" l="1"/>
  <c r="X54" i="146" s="1"/>
  <c r="X42" i="146"/>
  <c r="G10" i="129" l="1"/>
  <c r="H9" i="129" s="1"/>
  <c r="H7" i="129" l="1"/>
  <c r="H8" i="129"/>
  <c r="H5" i="129"/>
  <c r="H6" i="129"/>
  <c r="L69" i="148"/>
  <c r="L75" i="148" s="1"/>
  <c r="H10" i="129" l="1"/>
</calcChain>
</file>

<file path=xl/sharedStrings.xml><?xml version="1.0" encoding="utf-8"?>
<sst xmlns="http://schemas.openxmlformats.org/spreadsheetml/2006/main" count="889" uniqueCount="526">
  <si>
    <t>合　計</t>
    <rPh sb="0" eb="1">
      <t>ゴウ</t>
    </rPh>
    <rPh sb="2" eb="3">
      <t>ケイ</t>
    </rPh>
    <phoneticPr fontId="2"/>
  </si>
  <si>
    <t>職種</t>
    <rPh sb="0" eb="2">
      <t>ショクシュ</t>
    </rPh>
    <phoneticPr fontId="2"/>
  </si>
  <si>
    <t>小　計</t>
  </si>
  <si>
    <t>総　計</t>
  </si>
  <si>
    <t>単位</t>
    <rPh sb="0" eb="2">
      <t>タンイ</t>
    </rPh>
    <phoneticPr fontId="5"/>
  </si>
  <si>
    <t>人</t>
    <rPh sb="0" eb="1">
      <t>ニン</t>
    </rPh>
    <phoneticPr fontId="5"/>
  </si>
  <si>
    <t>Ⅰ．営業収益</t>
  </si>
  <si>
    <t>Ⅱ．営業費用</t>
  </si>
  <si>
    <t>税引き後利益</t>
    <rPh sb="0" eb="2">
      <t>ゼイビ</t>
    </rPh>
    <rPh sb="3" eb="4">
      <t>ゴ</t>
    </rPh>
    <rPh sb="4" eb="6">
      <t>リエキ</t>
    </rPh>
    <phoneticPr fontId="7"/>
  </si>
  <si>
    <t>開業費</t>
    <rPh sb="0" eb="2">
      <t>カイギョウ</t>
    </rPh>
    <rPh sb="2" eb="3">
      <t>ヒ</t>
    </rPh>
    <phoneticPr fontId="7"/>
  </si>
  <si>
    <t>税引き前利益</t>
    <rPh sb="3" eb="4">
      <t>マエ</t>
    </rPh>
    <phoneticPr fontId="14"/>
  </si>
  <si>
    <t>Ⅴ．累積ｷｬｯｼｭﾌﾛｰ</t>
    <rPh sb="2" eb="4">
      <t>ルイセキ</t>
    </rPh>
    <phoneticPr fontId="7"/>
  </si>
  <si>
    <t>人数（人）及び給与</t>
    <rPh sb="0" eb="2">
      <t>ニンズウ</t>
    </rPh>
    <rPh sb="3" eb="4">
      <t>ニン</t>
    </rPh>
    <rPh sb="5" eb="6">
      <t>オヨ</t>
    </rPh>
    <rPh sb="7" eb="9">
      <t>キュウヨ</t>
    </rPh>
    <phoneticPr fontId="5"/>
  </si>
  <si>
    <t>繰越欠損金</t>
    <phoneticPr fontId="7"/>
  </si>
  <si>
    <t>役割</t>
    <rPh sb="0" eb="2">
      <t>ヤクワリ</t>
    </rPh>
    <phoneticPr fontId="2"/>
  </si>
  <si>
    <t>金額</t>
    <rPh sb="0" eb="2">
      <t>キンガク</t>
    </rPh>
    <phoneticPr fontId="5"/>
  </si>
  <si>
    <t>合計</t>
    <rPh sb="0" eb="1">
      <t>ゴウ</t>
    </rPh>
    <rPh sb="1" eb="2">
      <t>ケイ</t>
    </rPh>
    <phoneticPr fontId="5"/>
  </si>
  <si>
    <t>項目</t>
    <rPh sb="0" eb="2">
      <t>コウモク</t>
    </rPh>
    <phoneticPr fontId="2"/>
  </si>
  <si>
    <t>頻度</t>
    <phoneticPr fontId="5"/>
  </si>
  <si>
    <t>－</t>
    <phoneticPr fontId="2"/>
  </si>
  <si>
    <t>Ⅰ．営業活動によるｷｬｯｼｭﾌﾛｰ</t>
    <phoneticPr fontId="7"/>
  </si>
  <si>
    <t>Ⅱ．投資活動によるｷｬｯｼｭﾌﾛｰ</t>
    <phoneticPr fontId="7"/>
  </si>
  <si>
    <t>Ⅲ．財務活動によるｷｬｯｼｭﾌﾛｰ</t>
    <phoneticPr fontId="7"/>
  </si>
  <si>
    <t>短期借入金</t>
    <phoneticPr fontId="7"/>
  </si>
  <si>
    <t>短期借入金返済</t>
    <phoneticPr fontId="7"/>
  </si>
  <si>
    <r>
      <t>長期借入金</t>
    </r>
    <r>
      <rPr>
        <i/>
        <sz val="11"/>
        <color indexed="10"/>
        <rFont val="ＭＳ 明朝"/>
        <family val="1"/>
        <charset val="128"/>
      </rPr>
      <t/>
    </r>
    <phoneticPr fontId="7"/>
  </si>
  <si>
    <r>
      <t>長期借入金返済</t>
    </r>
    <r>
      <rPr>
        <i/>
        <sz val="11"/>
        <color indexed="10"/>
        <rFont val="ＭＳ 明朝"/>
        <family val="1"/>
        <charset val="128"/>
      </rPr>
      <t/>
    </r>
    <phoneticPr fontId="7"/>
  </si>
  <si>
    <t>Ⅳ．正味のｷｬｯｼｭﾌﾛｰ</t>
    <phoneticPr fontId="7"/>
  </si>
  <si>
    <t>課税所得</t>
    <phoneticPr fontId="14"/>
  </si>
  <si>
    <t>法人税等</t>
    <phoneticPr fontId="14"/>
  </si>
  <si>
    <t>その他</t>
    <rPh sb="2" eb="3">
      <t>タ</t>
    </rPh>
    <phoneticPr fontId="2"/>
  </si>
  <si>
    <t>項　目</t>
    <rPh sb="0" eb="3">
      <t>コウモク</t>
    </rPh>
    <phoneticPr fontId="2"/>
  </si>
  <si>
    <t>総　計</t>
    <rPh sb="0" eb="1">
      <t>ソウケイ</t>
    </rPh>
    <rPh sb="2" eb="3">
      <t>ケイ</t>
    </rPh>
    <phoneticPr fontId="2"/>
  </si>
  <si>
    <t>（単位：千円（消費税抜き））</t>
    <rPh sb="1" eb="3">
      <t>タンイ</t>
    </rPh>
    <rPh sb="4" eb="5">
      <t>セン</t>
    </rPh>
    <rPh sb="5" eb="6">
      <t>エン</t>
    </rPh>
    <rPh sb="7" eb="9">
      <t>ショウヒ</t>
    </rPh>
    <rPh sb="9" eb="10">
      <t>ゼイ</t>
    </rPh>
    <rPh sb="10" eb="11">
      <t>ヌ</t>
    </rPh>
    <phoneticPr fontId="2"/>
  </si>
  <si>
    <t>No.</t>
    <phoneticPr fontId="2"/>
  </si>
  <si>
    <t>番号</t>
    <rPh sb="0" eb="2">
      <t>バンゴウ</t>
    </rPh>
    <phoneticPr fontId="2"/>
  </si>
  <si>
    <t>予備
有無</t>
    <rPh sb="0" eb="2">
      <t>ヨビ</t>
    </rPh>
    <rPh sb="3" eb="5">
      <t>ウム</t>
    </rPh>
    <phoneticPr fontId="2"/>
  </si>
  <si>
    <t>重要度</t>
    <rPh sb="0" eb="3">
      <t>ジュウヨウド</t>
    </rPh>
    <phoneticPr fontId="2"/>
  </si>
  <si>
    <t>保全方法</t>
    <rPh sb="0" eb="2">
      <t>ホゼン</t>
    </rPh>
    <rPh sb="2" eb="4">
      <t>ホウホウ</t>
    </rPh>
    <phoneticPr fontId="2"/>
  </si>
  <si>
    <t>目標耐用年数</t>
    <rPh sb="0" eb="2">
      <t>モクヒョウ</t>
    </rPh>
    <rPh sb="2" eb="4">
      <t>タイヨウ</t>
    </rPh>
    <rPh sb="4" eb="6">
      <t>ネンスウ</t>
    </rPh>
    <phoneticPr fontId="2"/>
  </si>
  <si>
    <t>整備スケジュール</t>
    <rPh sb="0" eb="2">
      <t>セイビ</t>
    </rPh>
    <phoneticPr fontId="2"/>
  </si>
  <si>
    <t>電気設備</t>
    <rPh sb="0" eb="2">
      <t>デンキ</t>
    </rPh>
    <rPh sb="2" eb="4">
      <t>セツビ</t>
    </rPh>
    <phoneticPr fontId="2"/>
  </si>
  <si>
    <t>計装設備</t>
    <phoneticPr fontId="2"/>
  </si>
  <si>
    <t>雑設備</t>
    <phoneticPr fontId="2"/>
  </si>
  <si>
    <t>装置機器名</t>
    <rPh sb="0" eb="2">
      <t>ソウチ</t>
    </rPh>
    <rPh sb="2" eb="5">
      <t>キキメイ</t>
    </rPh>
    <phoneticPr fontId="2"/>
  </si>
  <si>
    <t>対象箇所</t>
    <rPh sb="0" eb="2">
      <t>タイショウ</t>
    </rPh>
    <rPh sb="2" eb="4">
      <t>カショ</t>
    </rPh>
    <phoneticPr fontId="2"/>
  </si>
  <si>
    <t>設　備</t>
    <phoneticPr fontId="2"/>
  </si>
  <si>
    <t>備　考</t>
    <phoneticPr fontId="2"/>
  </si>
  <si>
    <t>ＢＭ</t>
    <phoneticPr fontId="2"/>
  </si>
  <si>
    <t>ＴＢＭ</t>
    <phoneticPr fontId="2"/>
  </si>
  <si>
    <t>ＣＢＭ</t>
    <phoneticPr fontId="2"/>
  </si>
  <si>
    <t>診断項目</t>
    <rPh sb="0" eb="2">
      <t>シンダン</t>
    </rPh>
    <rPh sb="2" eb="4">
      <t>コウモク</t>
    </rPh>
    <phoneticPr fontId="2"/>
  </si>
  <si>
    <t>管理値</t>
    <rPh sb="0" eb="2">
      <t>カンリ</t>
    </rPh>
    <rPh sb="2" eb="3">
      <t>チ</t>
    </rPh>
    <phoneticPr fontId="2"/>
  </si>
  <si>
    <t>診断頻度</t>
    <rPh sb="0" eb="2">
      <t>シンダン</t>
    </rPh>
    <rPh sb="2" eb="4">
      <t>ヒンド</t>
    </rPh>
    <phoneticPr fontId="2"/>
  </si>
  <si>
    <t>1年目</t>
    <rPh sb="1" eb="3">
      <t>ネンメ</t>
    </rPh>
    <phoneticPr fontId="2"/>
  </si>
  <si>
    <t>2年目</t>
    <rPh sb="1" eb="3">
      <t>ネンメ</t>
    </rPh>
    <phoneticPr fontId="2"/>
  </si>
  <si>
    <t>3年目</t>
    <rPh sb="1" eb="3">
      <t>ネンメ</t>
    </rPh>
    <phoneticPr fontId="2"/>
  </si>
  <si>
    <t>4年目</t>
    <rPh sb="1" eb="3">
      <t>ネンメ</t>
    </rPh>
    <phoneticPr fontId="2"/>
  </si>
  <si>
    <t>5年目</t>
    <rPh sb="1" eb="3">
      <t>ネンメ</t>
    </rPh>
    <phoneticPr fontId="2"/>
  </si>
  <si>
    <t>6年目</t>
    <rPh sb="1" eb="3">
      <t>ネンメ</t>
    </rPh>
    <phoneticPr fontId="2"/>
  </si>
  <si>
    <t>7年目</t>
    <rPh sb="1" eb="3">
      <t>ネンメ</t>
    </rPh>
    <phoneticPr fontId="2"/>
  </si>
  <si>
    <t>8年目</t>
    <rPh sb="1" eb="3">
      <t>ネンメ</t>
    </rPh>
    <phoneticPr fontId="2"/>
  </si>
  <si>
    <t>9年目</t>
    <rPh sb="1" eb="3">
      <t>ネンメ</t>
    </rPh>
    <phoneticPr fontId="2"/>
  </si>
  <si>
    <t>10年目</t>
    <rPh sb="2" eb="4">
      <t>ネンメ</t>
    </rPh>
    <phoneticPr fontId="2"/>
  </si>
  <si>
    <t>11年目</t>
    <rPh sb="2" eb="4">
      <t>ネンメ</t>
    </rPh>
    <phoneticPr fontId="2"/>
  </si>
  <si>
    <t>12年目</t>
    <rPh sb="2" eb="4">
      <t>ネンメ</t>
    </rPh>
    <phoneticPr fontId="2"/>
  </si>
  <si>
    <t>13年目</t>
    <rPh sb="2" eb="4">
      <t>ネンメ</t>
    </rPh>
    <phoneticPr fontId="2"/>
  </si>
  <si>
    <t>14年目</t>
    <rPh sb="2" eb="4">
      <t>ネンメ</t>
    </rPh>
    <phoneticPr fontId="2"/>
  </si>
  <si>
    <t>15年目</t>
    <rPh sb="2" eb="4">
      <t>ネンメ</t>
    </rPh>
    <phoneticPr fontId="2"/>
  </si>
  <si>
    <t>測定項目</t>
    <rPh sb="0" eb="2">
      <t>ソクテイ</t>
    </rPh>
    <rPh sb="2" eb="4">
      <t>コウモク</t>
    </rPh>
    <phoneticPr fontId="2"/>
  </si>
  <si>
    <t>診断基準</t>
    <rPh sb="0" eb="2">
      <t>シンダン</t>
    </rPh>
    <rPh sb="2" eb="4">
      <t>キジュン</t>
    </rPh>
    <phoneticPr fontId="2"/>
  </si>
  <si>
    <t>①運転人員（年間あたり）</t>
    <rPh sb="6" eb="8">
      <t>ネンカン</t>
    </rPh>
    <phoneticPr fontId="2"/>
  </si>
  <si>
    <t>勤務体制</t>
  </si>
  <si>
    <t>人件費合計
（千円/人）</t>
    <rPh sb="0" eb="3">
      <t>ジンケンヒ</t>
    </rPh>
    <rPh sb="3" eb="5">
      <t>ゴウケイ</t>
    </rPh>
    <phoneticPr fontId="2"/>
  </si>
  <si>
    <t>日勤者</t>
  </si>
  <si>
    <t>その他</t>
  </si>
  <si>
    <t>必要人数（人）</t>
    <phoneticPr fontId="2"/>
  </si>
  <si>
    <t>名　　　称</t>
  </si>
  <si>
    <t>単位</t>
    <rPh sb="0" eb="2">
      <t>タンイ</t>
    </rPh>
    <phoneticPr fontId="15"/>
  </si>
  <si>
    <t>単価</t>
    <rPh sb="0" eb="2">
      <t>タンカ</t>
    </rPh>
    <phoneticPr fontId="15"/>
  </si>
  <si>
    <t>使用量</t>
    <rPh sb="0" eb="3">
      <t>シヨウリョウ</t>
    </rPh>
    <phoneticPr fontId="15"/>
  </si>
  <si>
    <t>年間使用量</t>
    <rPh sb="2" eb="5">
      <t>シヨウリョウ</t>
    </rPh>
    <phoneticPr fontId="15"/>
  </si>
  <si>
    <t>電気</t>
    <rPh sb="0" eb="2">
      <t>デンキ</t>
    </rPh>
    <phoneticPr fontId="15"/>
  </si>
  <si>
    <t>-</t>
    <phoneticPr fontId="15"/>
  </si>
  <si>
    <t>-</t>
    <phoneticPr fontId="15"/>
  </si>
  <si>
    <t>小計</t>
    <rPh sb="0" eb="2">
      <t>ショウケイ</t>
    </rPh>
    <phoneticPr fontId="15"/>
  </si>
  <si>
    <t>-</t>
  </si>
  <si>
    <t>-</t>
    <phoneticPr fontId="15"/>
  </si>
  <si>
    <t>燃料</t>
    <phoneticPr fontId="15"/>
  </si>
  <si>
    <t>L</t>
    <phoneticPr fontId="15"/>
  </si>
  <si>
    <t>合計</t>
    <rPh sb="0" eb="2">
      <t>ゴウケイ</t>
    </rPh>
    <phoneticPr fontId="15"/>
  </si>
  <si>
    <t>単価（円）</t>
    <rPh sb="0" eb="2">
      <t>タンカ</t>
    </rPh>
    <rPh sb="3" eb="4">
      <t>エン</t>
    </rPh>
    <phoneticPr fontId="15"/>
  </si>
  <si>
    <t>年間費用（円）</t>
    <rPh sb="2" eb="4">
      <t>ヒヨウ</t>
    </rPh>
    <rPh sb="5" eb="6">
      <t>エン</t>
    </rPh>
    <phoneticPr fontId="15"/>
  </si>
  <si>
    <t>項目</t>
    <phoneticPr fontId="15"/>
  </si>
  <si>
    <t>－</t>
  </si>
  <si>
    <t>16年目</t>
    <rPh sb="2" eb="4">
      <t>ネンメ</t>
    </rPh>
    <phoneticPr fontId="2"/>
  </si>
  <si>
    <t>（様式1-1）</t>
    <rPh sb="1" eb="3">
      <t>ヨウシキ</t>
    </rPh>
    <phoneticPr fontId="2"/>
  </si>
  <si>
    <t>１．担当者</t>
    <rPh sb="2" eb="5">
      <t>タントウシャ</t>
    </rPh>
    <phoneticPr fontId="2"/>
  </si>
  <si>
    <t>会　社　名</t>
  </si>
  <si>
    <t>所　属</t>
  </si>
  <si>
    <t>氏名</t>
  </si>
  <si>
    <t>電　話</t>
  </si>
  <si>
    <t>FAX</t>
  </si>
  <si>
    <t>E-mail</t>
  </si>
  <si>
    <t>２．質問事項</t>
    <rPh sb="2" eb="4">
      <t>シツモン</t>
    </rPh>
    <rPh sb="4" eb="6">
      <t>ジコウ</t>
    </rPh>
    <phoneticPr fontId="2"/>
  </si>
  <si>
    <t>No</t>
    <phoneticPr fontId="2"/>
  </si>
  <si>
    <t>資料名</t>
    <rPh sb="0" eb="2">
      <t>シリョウ</t>
    </rPh>
    <rPh sb="2" eb="3">
      <t>メイ</t>
    </rPh>
    <phoneticPr fontId="2"/>
  </si>
  <si>
    <t>頁</t>
    <rPh sb="0" eb="1">
      <t>ペイジ</t>
    </rPh>
    <phoneticPr fontId="2"/>
  </si>
  <si>
    <t>タイトル</t>
  </si>
  <si>
    <t>質問内容</t>
  </si>
  <si>
    <t>例</t>
    <rPh sb="0" eb="1">
      <t>レイ</t>
    </rPh>
    <phoneticPr fontId="2"/>
  </si>
  <si>
    <t>（左記は記入例です）</t>
  </si>
  <si>
    <t>記入要領</t>
    <rPh sb="0" eb="2">
      <t>キニュウ</t>
    </rPh>
    <rPh sb="2" eb="4">
      <t>ヨウリョウ</t>
    </rPh>
    <phoneticPr fontId="2"/>
  </si>
  <si>
    <t>2)必要に応じて「２.質問事項」の表に「行」を追加して記載すること。</t>
    <phoneticPr fontId="2"/>
  </si>
  <si>
    <t>3)表の書式変更（セルの結合・分割等）は行わないこと。</t>
    <phoneticPr fontId="2"/>
  </si>
  <si>
    <t>（様式1-2）</t>
    <rPh sb="1" eb="3">
      <t>ヨウシキ</t>
    </rPh>
    <phoneticPr fontId="2"/>
  </si>
  <si>
    <t>No</t>
    <phoneticPr fontId="2"/>
  </si>
  <si>
    <t>3)表の書式変更（セルの結合・分割等）は行わないこと。</t>
    <phoneticPr fontId="2"/>
  </si>
  <si>
    <t>（様式4-2）</t>
    <rPh sb="1" eb="3">
      <t>ヨウシキ</t>
    </rPh>
    <phoneticPr fontId="2"/>
  </si>
  <si>
    <t>2)必要に応じて「２.質問事項」の表に「行」を追加して記載すること。</t>
    <phoneticPr fontId="2"/>
  </si>
  <si>
    <t>3)表の書式変更（セルの結合・分割等）は行わないこと。</t>
    <phoneticPr fontId="2"/>
  </si>
  <si>
    <t>区分
（運営固定費又は運営変動費）</t>
    <rPh sb="4" eb="6">
      <t>ウンエイ</t>
    </rPh>
    <rPh sb="6" eb="9">
      <t>コテイヒ</t>
    </rPh>
    <rPh sb="9" eb="10">
      <t>マタ</t>
    </rPh>
    <rPh sb="11" eb="13">
      <t>ウンエイ</t>
    </rPh>
    <phoneticPr fontId="15"/>
  </si>
  <si>
    <t>令和　　年　　月　　日</t>
    <rPh sb="4" eb="5">
      <t>ネン</t>
    </rPh>
    <rPh sb="7" eb="8">
      <t>ツキ</t>
    </rPh>
    <rPh sb="10" eb="11">
      <t>ヒ</t>
    </rPh>
    <phoneticPr fontId="2"/>
  </si>
  <si>
    <t>令和
8年度</t>
  </si>
  <si>
    <t>令和
9年度</t>
  </si>
  <si>
    <t>令和
10年度</t>
  </si>
  <si>
    <t>令和
11年度</t>
  </si>
  <si>
    <t>令和
12年度</t>
  </si>
  <si>
    <t>令和
13年度</t>
  </si>
  <si>
    <t>令和
14年度</t>
  </si>
  <si>
    <t>令和
15年度</t>
  </si>
  <si>
    <t>令和
16年度</t>
  </si>
  <si>
    <t>令和
17年度</t>
  </si>
  <si>
    <t>令和
18年度</t>
  </si>
  <si>
    <t>令和
19年度</t>
  </si>
  <si>
    <t>令和
20年度</t>
  </si>
  <si>
    <t>令和
21年度</t>
  </si>
  <si>
    <t>令和
22年度</t>
  </si>
  <si>
    <t>千葉市下田最終処分場浸出水処理施設建替施設整備・運営事業　対面での対話における事前質問書</t>
    <rPh sb="29" eb="31">
      <t>タイメン</t>
    </rPh>
    <rPh sb="33" eb="35">
      <t>タイワ</t>
    </rPh>
    <rPh sb="39" eb="41">
      <t>ジゼン</t>
    </rPh>
    <rPh sb="41" eb="43">
      <t>シツモン</t>
    </rPh>
    <phoneticPr fontId="2"/>
  </si>
  <si>
    <t>令和
7年度</t>
  </si>
  <si>
    <t>令和
4年度</t>
  </si>
  <si>
    <t>令和
5年度</t>
  </si>
  <si>
    <t>令和
6年度</t>
  </si>
  <si>
    <t>千葉市下田最終処分場浸出水処理施設建替施設整備・運営事業　第1回入札説明書等に関する質問書</t>
    <rPh sb="0" eb="3">
      <t>チバシ</t>
    </rPh>
    <rPh sb="3" eb="5">
      <t>シモダ</t>
    </rPh>
    <rPh sb="5" eb="7">
      <t>サイシュウ</t>
    </rPh>
    <rPh sb="7" eb="10">
      <t>ショブンジョウ</t>
    </rPh>
    <rPh sb="10" eb="12">
      <t>シンシュツ</t>
    </rPh>
    <rPh sb="12" eb="13">
      <t>ミズ</t>
    </rPh>
    <rPh sb="13" eb="15">
      <t>ショリ</t>
    </rPh>
    <rPh sb="15" eb="17">
      <t>シセツ</t>
    </rPh>
    <rPh sb="17" eb="18">
      <t>ダテ</t>
    </rPh>
    <rPh sb="18" eb="19">
      <t>タイ</t>
    </rPh>
    <rPh sb="19" eb="21">
      <t>シセツ</t>
    </rPh>
    <rPh sb="21" eb="23">
      <t>セイビ</t>
    </rPh>
    <rPh sb="24" eb="26">
      <t>ウンエイ</t>
    </rPh>
    <rPh sb="26" eb="28">
      <t>ジギョウ</t>
    </rPh>
    <rPh sb="29" eb="30">
      <t>ダイ</t>
    </rPh>
    <rPh sb="31" eb="32">
      <t>カイ</t>
    </rPh>
    <rPh sb="32" eb="34">
      <t>ニュウサツ</t>
    </rPh>
    <rPh sb="34" eb="37">
      <t>セツメイショ</t>
    </rPh>
    <rPh sb="37" eb="38">
      <t>トウ</t>
    </rPh>
    <rPh sb="39" eb="40">
      <t>カン</t>
    </rPh>
    <rPh sb="42" eb="45">
      <t>シツモンショ</t>
    </rPh>
    <phoneticPr fontId="2"/>
  </si>
  <si>
    <t>千葉市下田最終処分場浸出水処理施設建替施設整備・運営事業　第2回入札説明書等に関する質問書</t>
    <rPh sb="29" eb="30">
      <t>ダイ</t>
    </rPh>
    <rPh sb="31" eb="32">
      <t>カイ</t>
    </rPh>
    <rPh sb="32" eb="34">
      <t>ニュウサツ</t>
    </rPh>
    <rPh sb="34" eb="37">
      <t>セツメイショ</t>
    </rPh>
    <rPh sb="37" eb="38">
      <t>トウ</t>
    </rPh>
    <rPh sb="39" eb="40">
      <t>カン</t>
    </rPh>
    <rPh sb="42" eb="45">
      <t>シツモンショ</t>
    </rPh>
    <phoneticPr fontId="2"/>
  </si>
  <si>
    <t>kWh/日</t>
    <rPh sb="3" eb="5">
      <t>･ニチ</t>
    </rPh>
    <phoneticPr fontId="2"/>
  </si>
  <si>
    <t>買電</t>
    <rPh sb="0" eb="2">
      <t>カイデン</t>
    </rPh>
    <phoneticPr fontId="2"/>
  </si>
  <si>
    <t>運搬車両</t>
    <rPh sb="0" eb="2">
      <t>ウンパン</t>
    </rPh>
    <rPh sb="2" eb="4">
      <t>シャリョウ</t>
    </rPh>
    <phoneticPr fontId="2"/>
  </si>
  <si>
    <t>円/L</t>
    <rPh sb="0" eb="1">
      <t>エン</t>
    </rPh>
    <phoneticPr fontId="2"/>
  </si>
  <si>
    <t>水道</t>
    <rPh sb="0" eb="2">
      <t>スイドウ</t>
    </rPh>
    <phoneticPr fontId="2"/>
  </si>
  <si>
    <t>基本料金</t>
    <rPh sb="0" eb="2">
      <t>キホン</t>
    </rPh>
    <rPh sb="2" eb="4">
      <t>リョウキン</t>
    </rPh>
    <phoneticPr fontId="2"/>
  </si>
  <si>
    <t>使用料金</t>
    <rPh sb="0" eb="2">
      <t>シヨウ</t>
    </rPh>
    <rPh sb="2" eb="4">
      <t>リョウキン</t>
    </rPh>
    <phoneticPr fontId="2"/>
  </si>
  <si>
    <t>上水</t>
    <rPh sb="0" eb="2">
      <t>ジョウスイ</t>
    </rPh>
    <phoneticPr fontId="2"/>
  </si>
  <si>
    <t>下水</t>
    <rPh sb="0" eb="2">
      <t>ゲスイ</t>
    </rPh>
    <phoneticPr fontId="2"/>
  </si>
  <si>
    <t>円/月</t>
    <rPh sb="0" eb="1">
      <t>エン</t>
    </rPh>
    <rPh sb="2" eb="3">
      <t>ツキ</t>
    </rPh>
    <phoneticPr fontId="2"/>
  </si>
  <si>
    <t>円/m3</t>
    <rPh sb="0" eb="1">
      <t>エン</t>
    </rPh>
    <phoneticPr fontId="2"/>
  </si>
  <si>
    <t>円/m3</t>
    <phoneticPr fontId="2"/>
  </si>
  <si>
    <t>m3</t>
    <phoneticPr fontId="2"/>
  </si>
  <si>
    <t>円/kWh</t>
    <rPh sb="0" eb="1">
      <t>エン</t>
    </rPh>
    <phoneticPr fontId="2"/>
  </si>
  <si>
    <t>薬品</t>
    <rPh sb="0" eb="2">
      <t>ヤクヒン</t>
    </rPh>
    <phoneticPr fontId="15"/>
  </si>
  <si>
    <t>脱水助剤</t>
  </si>
  <si>
    <t>潤滑油</t>
  </si>
  <si>
    <t>運転固定費</t>
    <rPh sb="0" eb="2">
      <t>ウンテン</t>
    </rPh>
    <rPh sb="2" eb="5">
      <t>コテイヒ</t>
    </rPh>
    <phoneticPr fontId="2"/>
  </si>
  <si>
    <t>運営変動費</t>
    <rPh sb="0" eb="2">
      <t>ウンエイ</t>
    </rPh>
    <rPh sb="2" eb="5">
      <t>ヘンドウヒ</t>
    </rPh>
    <phoneticPr fontId="2"/>
  </si>
  <si>
    <t>kg/日</t>
    <rPh sb="3" eb="4">
      <t>ニチ</t>
    </rPh>
    <phoneticPr fontId="2"/>
  </si>
  <si>
    <t>m3/年</t>
    <rPh sb="3" eb="4">
      <t>ネン</t>
    </rPh>
    <phoneticPr fontId="2"/>
  </si>
  <si>
    <t>リン酸</t>
    <phoneticPr fontId="2"/>
  </si>
  <si>
    <t>メタノール</t>
    <phoneticPr fontId="2"/>
  </si>
  <si>
    <t>凝集剤</t>
    <phoneticPr fontId="2"/>
  </si>
  <si>
    <t>酸</t>
    <phoneticPr fontId="2"/>
  </si>
  <si>
    <t>アルカリ剤</t>
    <phoneticPr fontId="2"/>
  </si>
  <si>
    <t>アンスラサイト</t>
    <phoneticPr fontId="2"/>
  </si>
  <si>
    <t>ろ過砂</t>
    <phoneticPr fontId="2"/>
  </si>
  <si>
    <t>契約電力</t>
    <rPh sb="0" eb="2">
      <t>ケイヤク</t>
    </rPh>
    <rPh sb="2" eb="4">
      <t>デンリョク</t>
    </rPh>
    <phoneticPr fontId="2"/>
  </si>
  <si>
    <t>（基本料金）</t>
    <phoneticPr fontId="2"/>
  </si>
  <si>
    <t>（従量料金）</t>
    <phoneticPr fontId="2"/>
  </si>
  <si>
    <t>（　　～　　m3）</t>
    <phoneticPr fontId="2"/>
  </si>
  <si>
    <t>（　　　　％）</t>
    <phoneticPr fontId="2"/>
  </si>
  <si>
    <t>（　　　年/回）</t>
    <rPh sb="4" eb="5">
      <t>ネン</t>
    </rPh>
    <rPh sb="6" eb="7">
      <t>カイ</t>
    </rPh>
    <phoneticPr fontId="2"/>
  </si>
  <si>
    <t>埋立処分地（点検補修費）</t>
    <rPh sb="0" eb="2">
      <t>ウメタテ</t>
    </rPh>
    <rPh sb="2" eb="4">
      <t>ショブン</t>
    </rPh>
    <rPh sb="4" eb="5">
      <t>チ</t>
    </rPh>
    <rPh sb="6" eb="8">
      <t>テンケン</t>
    </rPh>
    <rPh sb="8" eb="10">
      <t>ホシュウ</t>
    </rPh>
    <rPh sb="10" eb="11">
      <t>ヒ</t>
    </rPh>
    <phoneticPr fontId="2"/>
  </si>
  <si>
    <t>浸出水処理施設（点検補修費）</t>
    <rPh sb="0" eb="2">
      <t>シンシュツ</t>
    </rPh>
    <rPh sb="2" eb="3">
      <t>スイ</t>
    </rPh>
    <rPh sb="3" eb="5">
      <t>ショリ</t>
    </rPh>
    <rPh sb="5" eb="7">
      <t>シセツ</t>
    </rPh>
    <rPh sb="8" eb="10">
      <t>テンケン</t>
    </rPh>
    <rPh sb="10" eb="13">
      <t>ホシュウヒ</t>
    </rPh>
    <phoneticPr fontId="2"/>
  </si>
  <si>
    <t>埋立地設備</t>
    <phoneticPr fontId="2"/>
  </si>
  <si>
    <t>その他設備</t>
    <rPh sb="2" eb="3">
      <t>タ</t>
    </rPh>
    <rPh sb="3" eb="5">
      <t>セツビ</t>
    </rPh>
    <phoneticPr fontId="2"/>
  </si>
  <si>
    <t>埋立処分地</t>
    <rPh sb="0" eb="2">
      <t>ウメタテ</t>
    </rPh>
    <rPh sb="2" eb="5">
      <t>ショブンチ</t>
    </rPh>
    <phoneticPr fontId="2"/>
  </si>
  <si>
    <t>流入調整設備</t>
    <phoneticPr fontId="2"/>
  </si>
  <si>
    <t>生物処理設備</t>
    <phoneticPr fontId="2"/>
  </si>
  <si>
    <t>凝集沈殿処理設備</t>
    <phoneticPr fontId="2"/>
  </si>
  <si>
    <t>高度処理設備</t>
    <phoneticPr fontId="2"/>
  </si>
  <si>
    <t>消毒放流設備</t>
    <phoneticPr fontId="2"/>
  </si>
  <si>
    <t>薬品注入設備</t>
    <phoneticPr fontId="2"/>
  </si>
  <si>
    <t>汚泥処理設備</t>
    <phoneticPr fontId="2"/>
  </si>
  <si>
    <t>その他設備</t>
    <rPh sb="2" eb="3">
      <t>タ</t>
    </rPh>
    <rPh sb="3" eb="5">
      <t>セツビ</t>
    </rPh>
    <phoneticPr fontId="2"/>
  </si>
  <si>
    <t>建築設備</t>
    <rPh sb="0" eb="2">
      <t>ケンチク</t>
    </rPh>
    <rPh sb="2" eb="4">
      <t>セツビ</t>
    </rPh>
    <phoneticPr fontId="2"/>
  </si>
  <si>
    <t>関連設備</t>
    <rPh sb="0" eb="2">
      <t>カンレン</t>
    </rPh>
    <rPh sb="2" eb="4">
      <t>セツビ</t>
    </rPh>
    <phoneticPr fontId="2"/>
  </si>
  <si>
    <t>浸出水処理施設</t>
    <rPh sb="0" eb="2">
      <t>シンシュツ</t>
    </rPh>
    <rPh sb="2" eb="3">
      <t>スイ</t>
    </rPh>
    <rPh sb="3" eb="5">
      <t>ショリ</t>
    </rPh>
    <rPh sb="5" eb="7">
      <t>シセツ</t>
    </rPh>
    <phoneticPr fontId="2"/>
  </si>
  <si>
    <t>配置</t>
    <rPh sb="0" eb="2">
      <t>ハイチ</t>
    </rPh>
    <phoneticPr fontId="2"/>
  </si>
  <si>
    <t>廃棄物処理施設技術管理者</t>
    <phoneticPr fontId="2"/>
  </si>
  <si>
    <t>酸素欠乏危険作業主任者</t>
    <phoneticPr fontId="2"/>
  </si>
  <si>
    <t>電気主任技術者</t>
    <phoneticPr fontId="2"/>
  </si>
  <si>
    <t>防火管理者</t>
    <phoneticPr fontId="2"/>
  </si>
  <si>
    <t>特定化学物質等作業主任者</t>
    <phoneticPr fontId="2"/>
  </si>
  <si>
    <t>公害測定者</t>
    <phoneticPr fontId="2"/>
  </si>
  <si>
    <r>
      <rPr>
        <sz val="9"/>
        <rFont val="ＭＳ 明朝"/>
        <family val="1"/>
        <charset val="128"/>
      </rPr>
      <t>危険物保安監督者・</t>
    </r>
    <r>
      <rPr>
        <sz val="9"/>
        <rFont val="Century"/>
        <family val="1"/>
      </rPr>
      <t xml:space="preserve">
</t>
    </r>
    <r>
      <rPr>
        <sz val="9"/>
        <rFont val="ＭＳ 明朝"/>
        <family val="1"/>
        <charset val="128"/>
      </rPr>
      <t>危険物取扱者</t>
    </r>
    <phoneticPr fontId="2"/>
  </si>
  <si>
    <t>総括管理者</t>
    <phoneticPr fontId="2"/>
  </si>
  <si>
    <t>維持管理責任者</t>
    <phoneticPr fontId="2"/>
  </si>
  <si>
    <t>運転管理責任者(所長）</t>
    <phoneticPr fontId="2"/>
  </si>
  <si>
    <t>運転管理副責任者(副所長）</t>
    <phoneticPr fontId="2"/>
  </si>
  <si>
    <t>事務員</t>
    <phoneticPr fontId="2"/>
  </si>
  <si>
    <t>水処理運転員</t>
    <phoneticPr fontId="2"/>
  </si>
  <si>
    <t>4)同一の企業からの質問については、複数回にわたる提出は妨げないが、同一の担当者にてとりまとめの上、提出すること。</t>
    <phoneticPr fontId="2"/>
  </si>
  <si>
    <t>出資者</t>
    <rPh sb="0" eb="2">
      <t>シュッシ</t>
    </rPh>
    <rPh sb="2" eb="3">
      <t>シャ</t>
    </rPh>
    <phoneticPr fontId="2"/>
  </si>
  <si>
    <t>出資金額</t>
    <rPh sb="0" eb="2">
      <t>シュッシ</t>
    </rPh>
    <rPh sb="2" eb="4">
      <t>キンガク</t>
    </rPh>
    <phoneticPr fontId="2"/>
  </si>
  <si>
    <t>出資比率</t>
    <rPh sb="0" eb="2">
      <t>シュッシ</t>
    </rPh>
    <rPh sb="2" eb="4">
      <t>ヒリツ</t>
    </rPh>
    <phoneticPr fontId="5"/>
  </si>
  <si>
    <t>（単位：％）</t>
    <phoneticPr fontId="2"/>
  </si>
  <si>
    <t>プラントの設計・建設を行う企業</t>
    <phoneticPr fontId="2"/>
  </si>
  <si>
    <t>構成員</t>
    <rPh sb="0" eb="3">
      <t>コウセイイン</t>
    </rPh>
    <phoneticPr fontId="2"/>
  </si>
  <si>
    <t>代表企業</t>
    <rPh sb="0" eb="4">
      <t>ダイヒョウキギョウ</t>
    </rPh>
    <phoneticPr fontId="2"/>
  </si>
  <si>
    <t>区分</t>
    <rPh sb="0" eb="2">
      <t>クブン</t>
    </rPh>
    <phoneticPr fontId="2"/>
  </si>
  <si>
    <t>運営企業</t>
    <rPh sb="0" eb="2">
      <t>ウンエイ</t>
    </rPh>
    <rPh sb="2" eb="4">
      <t>キギョウ</t>
    </rPh>
    <phoneticPr fontId="2"/>
  </si>
  <si>
    <t>総　計</t>
    <rPh sb="0" eb="1">
      <t>ソウ</t>
    </rPh>
    <rPh sb="2" eb="3">
      <t>ケイ</t>
    </rPh>
    <phoneticPr fontId="2"/>
  </si>
  <si>
    <t>入札説明書</t>
    <rPh sb="0" eb="2">
      <t>ニュウサツ</t>
    </rPh>
    <rPh sb="2" eb="5">
      <t>セツメイショ</t>
    </rPh>
    <phoneticPr fontId="2"/>
  </si>
  <si>
    <t>P11</t>
    <phoneticPr fontId="2"/>
  </si>
  <si>
    <t>Ⅳ</t>
    <phoneticPr fontId="2"/>
  </si>
  <si>
    <t>１</t>
    <phoneticPr fontId="2"/>
  </si>
  <si>
    <t>４</t>
    <phoneticPr fontId="2"/>
  </si>
  <si>
    <t>(4)</t>
    <phoneticPr fontId="2"/>
  </si>
  <si>
    <t>運営企業の要件</t>
    <rPh sb="0" eb="2">
      <t>ウンエイ</t>
    </rPh>
    <rPh sb="2" eb="4">
      <t>キギョウ</t>
    </rPh>
    <rPh sb="5" eb="7">
      <t>ヨウケン</t>
    </rPh>
    <phoneticPr fontId="2"/>
  </si>
  <si>
    <t>要求水準書　設計・建設業務編</t>
    <rPh sb="0" eb="2">
      <t>ヨウキュウ</t>
    </rPh>
    <rPh sb="2" eb="4">
      <t>スイジュン</t>
    </rPh>
    <rPh sb="4" eb="5">
      <t>ショ</t>
    </rPh>
    <rPh sb="6" eb="8">
      <t>セッケイ</t>
    </rPh>
    <rPh sb="9" eb="11">
      <t>ケンセツ</t>
    </rPh>
    <rPh sb="11" eb="13">
      <t>ギョウム</t>
    </rPh>
    <rPh sb="13" eb="14">
      <t>ヘン</t>
    </rPh>
    <phoneticPr fontId="2"/>
  </si>
  <si>
    <t>第１章</t>
    <rPh sb="0" eb="1">
      <t>ダイ</t>
    </rPh>
    <rPh sb="2" eb="3">
      <t>ショウ</t>
    </rPh>
    <phoneticPr fontId="2"/>
  </si>
  <si>
    <t>第4節</t>
    <rPh sb="0" eb="1">
      <t>ダイ</t>
    </rPh>
    <rPh sb="2" eb="3">
      <t>セツ</t>
    </rPh>
    <phoneticPr fontId="2"/>
  </si>
  <si>
    <t>P3</t>
    <phoneticPr fontId="2"/>
  </si>
  <si>
    <t>排水に関する基準値</t>
    <rPh sb="0" eb="2">
      <t>ハイスイ</t>
    </rPh>
    <rPh sb="3" eb="4">
      <t>カン</t>
    </rPh>
    <rPh sb="6" eb="9">
      <t>キジュンチ</t>
    </rPh>
    <phoneticPr fontId="2"/>
  </si>
  <si>
    <t>リスク管理表</t>
    <rPh sb="3" eb="5">
      <t>カンリ</t>
    </rPh>
    <rPh sb="5" eb="6">
      <t>ヒョウ</t>
    </rPh>
    <phoneticPr fontId="42"/>
  </si>
  <si>
    <t>【共通リスク（施設整備、運営】</t>
    <rPh sb="1" eb="3">
      <t>キョウツウ</t>
    </rPh>
    <rPh sb="7" eb="9">
      <t>シセツ</t>
    </rPh>
    <rPh sb="9" eb="11">
      <t>セイビ</t>
    </rPh>
    <rPh sb="12" eb="14">
      <t>ウンエイ</t>
    </rPh>
    <phoneticPr fontId="42"/>
  </si>
  <si>
    <t>リスクの種類</t>
    <rPh sb="4" eb="6">
      <t>シュルイ</t>
    </rPh>
    <phoneticPr fontId="42"/>
  </si>
  <si>
    <t>リスクの具体的な内容</t>
    <rPh sb="4" eb="7">
      <t>グタイテキ</t>
    </rPh>
    <rPh sb="8" eb="10">
      <t>ナイヨウ</t>
    </rPh>
    <phoneticPr fontId="42"/>
  </si>
  <si>
    <t>負担者</t>
    <rPh sb="0" eb="3">
      <t>フタンシャ</t>
    </rPh>
    <phoneticPr fontId="42"/>
  </si>
  <si>
    <t>リスクの予防策</t>
    <rPh sb="4" eb="6">
      <t>ヨボウ</t>
    </rPh>
    <rPh sb="6" eb="7">
      <t>サク</t>
    </rPh>
    <phoneticPr fontId="42"/>
  </si>
  <si>
    <t>リスク顕在化時の拡大防止策</t>
    <rPh sb="3" eb="6">
      <t>ケンザイカ</t>
    </rPh>
    <rPh sb="6" eb="7">
      <t>ジ</t>
    </rPh>
    <rPh sb="8" eb="10">
      <t>カクダイ</t>
    </rPh>
    <rPh sb="10" eb="12">
      <t>ボウシ</t>
    </rPh>
    <rPh sb="12" eb="13">
      <t>サク</t>
    </rPh>
    <phoneticPr fontId="42"/>
  </si>
  <si>
    <t>例</t>
    <rPh sb="0" eb="1">
      <t>レイ</t>
    </rPh>
    <phoneticPr fontId="42"/>
  </si>
  <si>
    <t>第三者賠償リスク</t>
    <rPh sb="0" eb="3">
      <t>ダイサンシャ</t>
    </rPh>
    <rPh sb="3" eb="5">
      <t>バイショウ</t>
    </rPh>
    <phoneticPr fontId="42"/>
  </si>
  <si>
    <t>施設整備、維持管理・運営における騒音、振動、地盤沈下、臭気等</t>
    <rPh sb="0" eb="2">
      <t>シセツ</t>
    </rPh>
    <rPh sb="2" eb="4">
      <t>セイビ</t>
    </rPh>
    <rPh sb="5" eb="7">
      <t>イジ</t>
    </rPh>
    <rPh sb="7" eb="9">
      <t>カンリ</t>
    </rPh>
    <rPh sb="10" eb="12">
      <t>ウンエイ</t>
    </rPh>
    <rPh sb="16" eb="18">
      <t>ソウオン</t>
    </rPh>
    <rPh sb="19" eb="21">
      <t>シンドウ</t>
    </rPh>
    <rPh sb="22" eb="24">
      <t>ジバン</t>
    </rPh>
    <rPh sb="24" eb="26">
      <t>チンカ</t>
    </rPh>
    <rPh sb="27" eb="29">
      <t>シュウキ</t>
    </rPh>
    <rPh sb="29" eb="30">
      <t>トウ</t>
    </rPh>
    <phoneticPr fontId="42"/>
  </si>
  <si>
    <t>事業者</t>
    <rPh sb="0" eb="3">
      <t>ジギョウシャ</t>
    </rPh>
    <phoneticPr fontId="42"/>
  </si>
  <si>
    <t>・周囲への周知の徹底
・仮囲いの設置</t>
    <rPh sb="1" eb="3">
      <t>シュウイ</t>
    </rPh>
    <rPh sb="5" eb="7">
      <t>シュウチ</t>
    </rPh>
    <rPh sb="8" eb="10">
      <t>テッテイ</t>
    </rPh>
    <rPh sb="12" eb="13">
      <t>カリ</t>
    </rPh>
    <rPh sb="13" eb="14">
      <t>カコ</t>
    </rPh>
    <rPh sb="16" eb="18">
      <t>セッチ</t>
    </rPh>
    <phoneticPr fontId="42"/>
  </si>
  <si>
    <t>第三者賠償責任保険</t>
    <rPh sb="0" eb="3">
      <t>ダイサンシャ</t>
    </rPh>
    <rPh sb="3" eb="5">
      <t>バイショウ</t>
    </rPh>
    <rPh sb="5" eb="7">
      <t>セキニン</t>
    </rPh>
    <rPh sb="7" eb="9">
      <t>ホケン</t>
    </rPh>
    <phoneticPr fontId="42"/>
  </si>
  <si>
    <t>【施設整備期間】</t>
    <rPh sb="1" eb="3">
      <t>シセツ</t>
    </rPh>
    <rPh sb="3" eb="5">
      <t>セイビ</t>
    </rPh>
    <rPh sb="5" eb="7">
      <t>キカン</t>
    </rPh>
    <phoneticPr fontId="42"/>
  </si>
  <si>
    <t>【運営期間】</t>
    <rPh sb="1" eb="3">
      <t>ウンエイ</t>
    </rPh>
    <rPh sb="3" eb="5">
      <t>キカン</t>
    </rPh>
    <phoneticPr fontId="42"/>
  </si>
  <si>
    <t>【事業終了時】</t>
    <rPh sb="1" eb="3">
      <t>ジギョウ</t>
    </rPh>
    <rPh sb="3" eb="5">
      <t>シュウリョウ</t>
    </rPh>
    <rPh sb="5" eb="6">
      <t>ジ</t>
    </rPh>
    <phoneticPr fontId="42"/>
  </si>
  <si>
    <t>付保する保険</t>
    <rPh sb="0" eb="2">
      <t>フホ</t>
    </rPh>
    <rPh sb="4" eb="6">
      <t>ホケン</t>
    </rPh>
    <phoneticPr fontId="42"/>
  </si>
  <si>
    <t>①</t>
    <phoneticPr fontId="42"/>
  </si>
  <si>
    <t>②</t>
    <phoneticPr fontId="42"/>
  </si>
  <si>
    <t>③</t>
    <phoneticPr fontId="42"/>
  </si>
  <si>
    <t>保険名称</t>
    <rPh sb="0" eb="2">
      <t>ホケン</t>
    </rPh>
    <rPh sb="2" eb="4">
      <t>メイショウ</t>
    </rPh>
    <phoneticPr fontId="42"/>
  </si>
  <si>
    <t>保険契約者</t>
    <rPh sb="0" eb="2">
      <t>ホケン</t>
    </rPh>
    <rPh sb="2" eb="4">
      <t>ケイヤク</t>
    </rPh>
    <rPh sb="4" eb="5">
      <t>シャ</t>
    </rPh>
    <phoneticPr fontId="42"/>
  </si>
  <si>
    <t>被保険者</t>
    <rPh sb="0" eb="4">
      <t>ヒホケンシャ</t>
    </rPh>
    <phoneticPr fontId="42"/>
  </si>
  <si>
    <t>保険期間</t>
    <rPh sb="0" eb="2">
      <t>ホケン</t>
    </rPh>
    <rPh sb="2" eb="4">
      <t>キカン</t>
    </rPh>
    <phoneticPr fontId="42"/>
  </si>
  <si>
    <t>保険料</t>
    <rPh sb="0" eb="3">
      <t>ホケンリョウ</t>
    </rPh>
    <phoneticPr fontId="42"/>
  </si>
  <si>
    <t>保険金額
（てん補限度額）</t>
    <rPh sb="0" eb="2">
      <t>ホケン</t>
    </rPh>
    <rPh sb="2" eb="4">
      <t>キンガク</t>
    </rPh>
    <rPh sb="8" eb="9">
      <t>ホ</t>
    </rPh>
    <rPh sb="9" eb="11">
      <t>ゲンド</t>
    </rPh>
    <rPh sb="11" eb="12">
      <t>ガク</t>
    </rPh>
    <phoneticPr fontId="42"/>
  </si>
  <si>
    <t>免責金額</t>
    <rPh sb="0" eb="2">
      <t>メンセキ</t>
    </rPh>
    <rPh sb="2" eb="4">
      <t>キンガク</t>
    </rPh>
    <phoneticPr fontId="42"/>
  </si>
  <si>
    <t>保険内容</t>
    <rPh sb="0" eb="2">
      <t>ホケン</t>
    </rPh>
    <rPh sb="2" eb="4">
      <t>ナイヨウ</t>
    </rPh>
    <phoneticPr fontId="42"/>
  </si>
  <si>
    <t>特約条項</t>
    <rPh sb="0" eb="2">
      <t>トクヤク</t>
    </rPh>
    <rPh sb="2" eb="4">
      <t>ジョウコウ</t>
    </rPh>
    <phoneticPr fontId="42"/>
  </si>
  <si>
    <t>【設計・建設期間】</t>
    <rPh sb="1" eb="3">
      <t>セッケイ</t>
    </rPh>
    <rPh sb="4" eb="6">
      <t>ケンセツ</t>
    </rPh>
    <rPh sb="6" eb="8">
      <t>キカン</t>
    </rPh>
    <phoneticPr fontId="42"/>
  </si>
  <si>
    <t>【運営維持管理期間】</t>
    <rPh sb="1" eb="3">
      <t>ウンエイ</t>
    </rPh>
    <rPh sb="3" eb="7">
      <t>イジカンリ</t>
    </rPh>
    <rPh sb="7" eb="9">
      <t>キカン</t>
    </rPh>
    <phoneticPr fontId="42"/>
  </si>
  <si>
    <t>1)「１．担当者」欄については、回答を受ける担当者の連絡先を記入すること。</t>
    <phoneticPr fontId="2"/>
  </si>
  <si>
    <t>単位：千円（消費税抜き）</t>
  </si>
  <si>
    <t>（単位：千円）</t>
    <rPh sb="4" eb="5">
      <t>セン</t>
    </rPh>
    <phoneticPr fontId="2"/>
  </si>
  <si>
    <t>年度</t>
    <phoneticPr fontId="7"/>
  </si>
  <si>
    <t>令和
4年度</t>
    <rPh sb="0" eb="2">
      <t>レイワ</t>
    </rPh>
    <phoneticPr fontId="7"/>
  </si>
  <si>
    <t>令和
5年度</t>
    <rPh sb="0" eb="2">
      <t>レイワ</t>
    </rPh>
    <rPh sb="4" eb="6">
      <t>ネンド</t>
    </rPh>
    <phoneticPr fontId="2"/>
  </si>
  <si>
    <t>令和
6年度</t>
    <rPh sb="0" eb="2">
      <t>レイワ</t>
    </rPh>
    <rPh sb="4" eb="6">
      <t>ネンド</t>
    </rPh>
    <phoneticPr fontId="2"/>
  </si>
  <si>
    <t>令和
7年度</t>
    <rPh sb="0" eb="2">
      <t>レイワ</t>
    </rPh>
    <rPh sb="4" eb="6">
      <t>ネンド</t>
    </rPh>
    <phoneticPr fontId="2"/>
  </si>
  <si>
    <t>令和
8年度</t>
    <rPh sb="0" eb="2">
      <t>レイワ</t>
    </rPh>
    <rPh sb="4" eb="6">
      <t>ネンド</t>
    </rPh>
    <phoneticPr fontId="2"/>
  </si>
  <si>
    <t>令和
9年度</t>
    <rPh sb="0" eb="2">
      <t>レイワ</t>
    </rPh>
    <rPh sb="4" eb="6">
      <t>ネンド</t>
    </rPh>
    <phoneticPr fontId="2"/>
  </si>
  <si>
    <t>令和
10年度</t>
    <rPh sb="0" eb="2">
      <t>レイワ</t>
    </rPh>
    <rPh sb="5" eb="7">
      <t>ネンド</t>
    </rPh>
    <phoneticPr fontId="2"/>
  </si>
  <si>
    <t>令和
11年度</t>
    <rPh sb="0" eb="2">
      <t>レイワ</t>
    </rPh>
    <rPh sb="5" eb="7">
      <t>ネンド</t>
    </rPh>
    <phoneticPr fontId="2"/>
  </si>
  <si>
    <t>令和
12年度</t>
    <rPh sb="0" eb="2">
      <t>レイワ</t>
    </rPh>
    <rPh sb="5" eb="7">
      <t>ネンド</t>
    </rPh>
    <phoneticPr fontId="2"/>
  </si>
  <si>
    <t>令和
13年度</t>
    <rPh sb="0" eb="2">
      <t>レイワ</t>
    </rPh>
    <rPh sb="5" eb="7">
      <t>ネンド</t>
    </rPh>
    <phoneticPr fontId="2"/>
  </si>
  <si>
    <t>令和
14年度</t>
    <rPh sb="0" eb="1">
      <t>レイ</t>
    </rPh>
    <rPh sb="1" eb="2">
      <t>ワ</t>
    </rPh>
    <rPh sb="5" eb="7">
      <t>ネンド</t>
    </rPh>
    <phoneticPr fontId="2"/>
  </si>
  <si>
    <t>合計</t>
    <rPh sb="0" eb="2">
      <t>ゴウケイ</t>
    </rPh>
    <phoneticPr fontId="7"/>
  </si>
  <si>
    <t>固定費</t>
    <rPh sb="0" eb="2">
      <t>コテイ</t>
    </rPh>
    <rPh sb="2" eb="3">
      <t>ヒ</t>
    </rPh>
    <phoneticPr fontId="7"/>
  </si>
  <si>
    <t>変動費</t>
    <rPh sb="0" eb="2">
      <t>ヘンドウ</t>
    </rPh>
    <rPh sb="2" eb="3">
      <t>ヒ</t>
    </rPh>
    <phoneticPr fontId="7"/>
  </si>
  <si>
    <t>減価償却費</t>
    <rPh sb="0" eb="2">
      <t>ゲンカ</t>
    </rPh>
    <rPh sb="2" eb="4">
      <t>ショウキャク</t>
    </rPh>
    <rPh sb="4" eb="5">
      <t>ヒ</t>
    </rPh>
    <phoneticPr fontId="7"/>
  </si>
  <si>
    <t>Ⅲ．営業利益</t>
    <phoneticPr fontId="7"/>
  </si>
  <si>
    <t>受取利息</t>
    <phoneticPr fontId="7"/>
  </si>
  <si>
    <t>長期借入金利</t>
    <phoneticPr fontId="7"/>
  </si>
  <si>
    <t>短期借入金利</t>
    <phoneticPr fontId="7"/>
  </si>
  <si>
    <t>繰延資産償却（開業費等）</t>
    <rPh sb="0" eb="2">
      <t>クリノ</t>
    </rPh>
    <rPh sb="2" eb="4">
      <t>シサン</t>
    </rPh>
    <rPh sb="4" eb="6">
      <t>ショウキャク</t>
    </rPh>
    <rPh sb="7" eb="9">
      <t>カイギョウ</t>
    </rPh>
    <rPh sb="9" eb="10">
      <t>ヒ</t>
    </rPh>
    <rPh sb="10" eb="11">
      <t>トウ</t>
    </rPh>
    <phoneticPr fontId="7"/>
  </si>
  <si>
    <t>Ⅳ．税引き前利益</t>
  </si>
  <si>
    <t>Ⅴ．法人税等</t>
  </si>
  <si>
    <t>Ⅵ．税引き後利益</t>
  </si>
  <si>
    <t>年度</t>
    <phoneticPr fontId="14"/>
  </si>
  <si>
    <t>減価償却費</t>
    <phoneticPr fontId="7"/>
  </si>
  <si>
    <t>設備投資</t>
    <rPh sb="0" eb="2">
      <t>セツビ</t>
    </rPh>
    <rPh sb="2" eb="4">
      <t>トウシ</t>
    </rPh>
    <phoneticPr fontId="7"/>
  </si>
  <si>
    <r>
      <t>出資</t>
    </r>
    <r>
      <rPr>
        <sz val="11"/>
        <rFont val="Century"/>
        <family val="1"/>
      </rPr>
      <t>(</t>
    </r>
    <r>
      <rPr>
        <sz val="11"/>
        <rFont val="ＭＳ 明朝"/>
        <family val="1"/>
        <charset val="128"/>
      </rPr>
      <t>資本金</t>
    </r>
    <r>
      <rPr>
        <sz val="11"/>
        <rFont val="Century"/>
        <family val="1"/>
      </rPr>
      <t>)</t>
    </r>
    <r>
      <rPr>
        <sz val="11"/>
        <rFont val="ＭＳ 明朝"/>
        <family val="1"/>
        <charset val="128"/>
      </rPr>
      <t>等</t>
    </r>
    <rPh sb="3" eb="6">
      <t>シホンキン</t>
    </rPh>
    <rPh sb="7" eb="8">
      <t>ナド</t>
    </rPh>
    <phoneticPr fontId="7"/>
  </si>
  <si>
    <t>配当等</t>
    <rPh sb="0" eb="2">
      <t>ハイトウ</t>
    </rPh>
    <rPh sb="2" eb="3">
      <t>ナド</t>
    </rPh>
    <phoneticPr fontId="7"/>
  </si>
  <si>
    <t>令和
15年度</t>
    <rPh sb="0" eb="1">
      <t>レイ</t>
    </rPh>
    <rPh sb="1" eb="2">
      <t>ワ</t>
    </rPh>
    <rPh sb="5" eb="7">
      <t>ネンド</t>
    </rPh>
    <phoneticPr fontId="2"/>
  </si>
  <si>
    <t>令和
16年度</t>
    <rPh sb="0" eb="1">
      <t>レイ</t>
    </rPh>
    <rPh sb="1" eb="2">
      <t>ワ</t>
    </rPh>
    <rPh sb="5" eb="7">
      <t>ネンド</t>
    </rPh>
    <phoneticPr fontId="2"/>
  </si>
  <si>
    <t>令和
17年度</t>
    <rPh sb="0" eb="1">
      <t>レイ</t>
    </rPh>
    <rPh sb="1" eb="2">
      <t>ワ</t>
    </rPh>
    <rPh sb="5" eb="7">
      <t>ネンド</t>
    </rPh>
    <phoneticPr fontId="2"/>
  </si>
  <si>
    <t>令和
18年度</t>
    <rPh sb="0" eb="1">
      <t>レイ</t>
    </rPh>
    <rPh sb="1" eb="2">
      <t>ワ</t>
    </rPh>
    <rPh sb="5" eb="7">
      <t>ネンド</t>
    </rPh>
    <phoneticPr fontId="2"/>
  </si>
  <si>
    <t>令和
19年度</t>
    <rPh sb="0" eb="1">
      <t>レイ</t>
    </rPh>
    <rPh sb="1" eb="2">
      <t>ワ</t>
    </rPh>
    <rPh sb="5" eb="7">
      <t>ネンド</t>
    </rPh>
    <phoneticPr fontId="2"/>
  </si>
  <si>
    <t>令和
20年度</t>
    <rPh sb="0" eb="1">
      <t>レイ</t>
    </rPh>
    <rPh sb="1" eb="2">
      <t>ワ</t>
    </rPh>
    <rPh sb="5" eb="7">
      <t>ネンド</t>
    </rPh>
    <phoneticPr fontId="2"/>
  </si>
  <si>
    <t>令和
21年度</t>
    <rPh sb="0" eb="1">
      <t>レイ</t>
    </rPh>
    <rPh sb="1" eb="2">
      <t>ワ</t>
    </rPh>
    <rPh sb="5" eb="7">
      <t>ネンド</t>
    </rPh>
    <phoneticPr fontId="2"/>
  </si>
  <si>
    <t>令和
22年度</t>
    <rPh sb="0" eb="1">
      <t>レイ</t>
    </rPh>
    <rPh sb="1" eb="2">
      <t>ワ</t>
    </rPh>
    <rPh sb="5" eb="7">
      <t>ネンド</t>
    </rPh>
    <phoneticPr fontId="2"/>
  </si>
  <si>
    <t>運営期間</t>
    <rPh sb="0" eb="2">
      <t>ウンエイ</t>
    </rPh>
    <rPh sb="2" eb="4">
      <t>キカン</t>
    </rPh>
    <phoneticPr fontId="2"/>
  </si>
  <si>
    <t>総費用</t>
    <rPh sb="0" eb="1">
      <t>ソウ</t>
    </rPh>
    <rPh sb="1" eb="3">
      <t>ヒヨウ</t>
    </rPh>
    <phoneticPr fontId="2"/>
  </si>
  <si>
    <t>①固定費相当分</t>
    <rPh sb="1" eb="4">
      <t>コテイヒ</t>
    </rPh>
    <rPh sb="4" eb="6">
      <t>ソウトウ</t>
    </rPh>
    <rPh sb="6" eb="7">
      <t>ブン</t>
    </rPh>
    <phoneticPr fontId="2"/>
  </si>
  <si>
    <t>②変動費相当分</t>
    <rPh sb="1" eb="3">
      <t>ヘンドウ</t>
    </rPh>
    <rPh sb="3" eb="4">
      <t>ヒ</t>
    </rPh>
    <rPh sb="4" eb="6">
      <t>ソウトウ</t>
    </rPh>
    <rPh sb="6" eb="7">
      <t>ブン</t>
    </rPh>
    <phoneticPr fontId="2"/>
  </si>
  <si>
    <t>④</t>
    <phoneticPr fontId="2"/>
  </si>
  <si>
    <t>（消費税込み）</t>
    <phoneticPr fontId="2"/>
  </si>
  <si>
    <t>令和
14年度</t>
    <rPh sb="0" eb="2">
      <t>レイワ</t>
    </rPh>
    <rPh sb="5" eb="7">
      <t>ネンド</t>
    </rPh>
    <phoneticPr fontId="2"/>
  </si>
  <si>
    <t>令和
15年度</t>
    <rPh sb="0" eb="2">
      <t>レイワ</t>
    </rPh>
    <rPh sb="5" eb="7">
      <t>ネンド</t>
    </rPh>
    <phoneticPr fontId="2"/>
  </si>
  <si>
    <t>令和
16年度</t>
    <rPh sb="0" eb="2">
      <t>レイワ</t>
    </rPh>
    <rPh sb="5" eb="7">
      <t>ネンド</t>
    </rPh>
    <phoneticPr fontId="2"/>
  </si>
  <si>
    <t>令和
17年度</t>
    <rPh sb="0" eb="2">
      <t>レイワ</t>
    </rPh>
    <rPh sb="5" eb="7">
      <t>ネンド</t>
    </rPh>
    <phoneticPr fontId="2"/>
  </si>
  <si>
    <t>令和
18年度</t>
    <rPh sb="0" eb="2">
      <t>レイワ</t>
    </rPh>
    <rPh sb="5" eb="7">
      <t>ネンド</t>
    </rPh>
    <phoneticPr fontId="2"/>
  </si>
  <si>
    <t>令和
19年度</t>
    <rPh sb="0" eb="2">
      <t>レイワ</t>
    </rPh>
    <rPh sb="5" eb="7">
      <t>ネンド</t>
    </rPh>
    <phoneticPr fontId="2"/>
  </si>
  <si>
    <t>令和
20年度</t>
    <rPh sb="0" eb="2">
      <t>レイワ</t>
    </rPh>
    <rPh sb="5" eb="7">
      <t>ネンド</t>
    </rPh>
    <phoneticPr fontId="2"/>
  </si>
  <si>
    <t>令和
21年度</t>
    <rPh sb="0" eb="2">
      <t>レイワ</t>
    </rPh>
    <rPh sb="5" eb="7">
      <t>ネンド</t>
    </rPh>
    <phoneticPr fontId="2"/>
  </si>
  <si>
    <t>令和
22年度</t>
    <rPh sb="0" eb="2">
      <t>レイワ</t>
    </rPh>
    <rPh sb="5" eb="7">
      <t>ネンド</t>
    </rPh>
    <phoneticPr fontId="2"/>
  </si>
  <si>
    <t>運営維持管理期間</t>
    <rPh sb="0" eb="2">
      <t>ウンエイ</t>
    </rPh>
    <rPh sb="2" eb="6">
      <t>イジカンリ</t>
    </rPh>
    <rPh sb="6" eb="8">
      <t>キカン</t>
    </rPh>
    <phoneticPr fontId="2"/>
  </si>
  <si>
    <t>設計・建設業務期間</t>
    <rPh sb="0" eb="2">
      <t>セッケイ</t>
    </rPh>
    <rPh sb="3" eb="5">
      <t>ケンセツ</t>
    </rPh>
    <rPh sb="5" eb="7">
      <t>ギョウム</t>
    </rPh>
    <rPh sb="7" eb="9">
      <t>キカン</t>
    </rPh>
    <phoneticPr fontId="2"/>
  </si>
  <si>
    <t>運営維持管理費</t>
    <rPh sb="0" eb="2">
      <t>ウンエイ</t>
    </rPh>
    <rPh sb="2" eb="7">
      <t>イジカンリヒ</t>
    </rPh>
    <phoneticPr fontId="2"/>
  </si>
  <si>
    <t>設計・建設費</t>
    <rPh sb="0" eb="2">
      <t>セッケイ</t>
    </rPh>
    <rPh sb="3" eb="6">
      <t>ケンセツヒ</t>
    </rPh>
    <phoneticPr fontId="2"/>
  </si>
  <si>
    <t>②合　計</t>
    <rPh sb="1" eb="4">
      <t>ゴウケイ</t>
    </rPh>
    <phoneticPr fontId="2"/>
  </si>
  <si>
    <t>①設計・建設費</t>
    <rPh sb="1" eb="3">
      <t>セッケイ</t>
    </rPh>
    <rPh sb="4" eb="6">
      <t>ケンセツ</t>
    </rPh>
    <rPh sb="6" eb="7">
      <t>ヒ</t>
    </rPh>
    <phoneticPr fontId="2"/>
  </si>
  <si>
    <t>③</t>
    <phoneticPr fontId="2"/>
  </si>
  <si>
    <t>仕様</t>
  </si>
  <si>
    <t>数量</t>
  </si>
  <si>
    <t>単位</t>
  </si>
  <si>
    <t>単価</t>
  </si>
  <si>
    <t>備考</t>
  </si>
  <si>
    <t>合計</t>
  </si>
  <si>
    <t>(2)生物処理設備</t>
  </si>
  <si>
    <t>(3)凝集沈殿処理設備</t>
  </si>
  <si>
    <t>(4)高度処理設備</t>
  </si>
  <si>
    <t>(5)消毒放流設備</t>
  </si>
  <si>
    <t>(6)薬品注入設備</t>
  </si>
  <si>
    <t>(7)汚泥処理設備</t>
  </si>
  <si>
    <t>計</t>
  </si>
  <si>
    <t>(1)電気設備工事</t>
  </si>
  <si>
    <t>(2)計装設備</t>
  </si>
  <si>
    <t>本工事費 計</t>
  </si>
  <si>
    <t>(2)外構工事</t>
  </si>
  <si>
    <t>①構内道路及び駐車場</t>
  </si>
  <si>
    <t>②構内排水設備</t>
  </si>
  <si>
    <t>③調整池</t>
  </si>
  <si>
    <t>④防火水槽</t>
  </si>
  <si>
    <t>⑤門・囲障工事</t>
  </si>
  <si>
    <t>(3)植栽工事</t>
  </si>
  <si>
    <t>その他間接経費</t>
  </si>
  <si>
    <t>共通仮設費</t>
  </si>
  <si>
    <t>現場管理費</t>
  </si>
  <si>
    <t>一般管理費</t>
  </si>
  <si>
    <t>年度内訳</t>
    <rPh sb="0" eb="2">
      <t>ネンド</t>
    </rPh>
    <rPh sb="2" eb="4">
      <t>ウチワケ</t>
    </rPh>
    <phoneticPr fontId="2"/>
  </si>
  <si>
    <t>令和5年度</t>
    <phoneticPr fontId="2"/>
  </si>
  <si>
    <t>令和6年度</t>
    <phoneticPr fontId="2"/>
  </si>
  <si>
    <t>令和7年度</t>
    <phoneticPr fontId="2"/>
  </si>
  <si>
    <t>③合　計（①+②）</t>
    <rPh sb="1" eb="4">
      <t>ゴウケイ</t>
    </rPh>
    <phoneticPr fontId="2"/>
  </si>
  <si>
    <t>(1)土木工事</t>
    <rPh sb="3" eb="7">
      <t>ドボクコウジ</t>
    </rPh>
    <phoneticPr fontId="2"/>
  </si>
  <si>
    <t>①敷地造成工事</t>
    <rPh sb="1" eb="3">
      <t>シキチ</t>
    </rPh>
    <rPh sb="3" eb="5">
      <t>ゾウセイ</t>
    </rPh>
    <rPh sb="5" eb="7">
      <t>コウジ</t>
    </rPh>
    <phoneticPr fontId="2"/>
  </si>
  <si>
    <t>②山留・掘削</t>
    <rPh sb="1" eb="3">
      <t>ヤマドメ</t>
    </rPh>
    <rPh sb="4" eb="6">
      <t>クッサク</t>
    </rPh>
    <phoneticPr fontId="2"/>
  </si>
  <si>
    <t xml:space="preserve"> 1.仮設工事</t>
    <rPh sb="3" eb="5">
      <t>カセツ</t>
    </rPh>
    <rPh sb="5" eb="7">
      <t>コウジ</t>
    </rPh>
    <phoneticPr fontId="2"/>
  </si>
  <si>
    <t xml:space="preserve"> 2.機械設備工事</t>
    <phoneticPr fontId="2"/>
  </si>
  <si>
    <t>(1)流入調整設備</t>
    <phoneticPr fontId="2"/>
  </si>
  <si>
    <t xml:space="preserve"> 3.配管設備工事</t>
    <rPh sb="3" eb="5">
      <t>ハイカン</t>
    </rPh>
    <rPh sb="5" eb="7">
      <t>セツビ</t>
    </rPh>
    <phoneticPr fontId="2"/>
  </si>
  <si>
    <t>1)配管設備</t>
    <phoneticPr fontId="2"/>
  </si>
  <si>
    <t>(1)土工事</t>
    <phoneticPr fontId="2"/>
  </si>
  <si>
    <t>(2)基礎工事</t>
    <phoneticPr fontId="2"/>
  </si>
  <si>
    <t>(3)コンクリート工事</t>
    <phoneticPr fontId="2"/>
  </si>
  <si>
    <t>(4)鉄筋工事</t>
    <phoneticPr fontId="2"/>
  </si>
  <si>
    <t>(5)型枠及び支保工</t>
    <phoneticPr fontId="2"/>
  </si>
  <si>
    <t>(6)防水・防食工事</t>
    <phoneticPr fontId="2"/>
  </si>
  <si>
    <t>(7)左官工事</t>
    <phoneticPr fontId="2"/>
  </si>
  <si>
    <t>(8)金属工事</t>
    <phoneticPr fontId="2"/>
  </si>
  <si>
    <t>(9)建具工事</t>
    <phoneticPr fontId="2"/>
  </si>
  <si>
    <t>(10)処理水槽上屋（処理棟）及び外部仕上げ</t>
    <rPh sb="4" eb="8">
      <t>ショリスイソウ</t>
    </rPh>
    <rPh sb="8" eb="10">
      <t>ウワヤ</t>
    </rPh>
    <rPh sb="11" eb="13">
      <t>ショリ</t>
    </rPh>
    <rPh sb="13" eb="14">
      <t>ムネ</t>
    </rPh>
    <rPh sb="15" eb="16">
      <t>オヨ</t>
    </rPh>
    <rPh sb="17" eb="19">
      <t>ソトブ</t>
    </rPh>
    <rPh sb="19" eb="21">
      <t>シア</t>
    </rPh>
    <phoneticPr fontId="2"/>
  </si>
  <si>
    <t>(11)建築設備</t>
    <phoneticPr fontId="2"/>
  </si>
  <si>
    <t>(4)その他工事</t>
    <rPh sb="5" eb="6">
      <t>タ</t>
    </rPh>
    <phoneticPr fontId="2"/>
  </si>
  <si>
    <t xml:space="preserve"> 4.電気計装設備工事</t>
    <phoneticPr fontId="2"/>
  </si>
  <si>
    <t xml:space="preserve"> 5.土木建築工事</t>
    <rPh sb="7" eb="9">
      <t>コウジ</t>
    </rPh>
    <phoneticPr fontId="2"/>
  </si>
  <si>
    <t>6.関連施設工事</t>
    <rPh sb="2" eb="4">
      <t>カンレン</t>
    </rPh>
    <rPh sb="4" eb="6">
      <t>シセツ</t>
    </rPh>
    <rPh sb="6" eb="8">
      <t>コウジ</t>
    </rPh>
    <phoneticPr fontId="2"/>
  </si>
  <si>
    <t>(1)施工時に必要な測量</t>
    <phoneticPr fontId="2"/>
  </si>
  <si>
    <t>(2)試運転及び運転指導</t>
    <phoneticPr fontId="2"/>
  </si>
  <si>
    <t>(3)性能試験</t>
    <phoneticPr fontId="2"/>
  </si>
  <si>
    <t>7.その他</t>
    <rPh sb="4" eb="5">
      <t>タ</t>
    </rPh>
    <phoneticPr fontId="2"/>
  </si>
  <si>
    <t>(4)説明用パンフレット</t>
    <rPh sb="3" eb="6">
      <t>セツメイヨウ</t>
    </rPh>
    <phoneticPr fontId="2"/>
  </si>
  <si>
    <t>(5)建物内備品、事務用品、ロッカー等</t>
    <phoneticPr fontId="2"/>
  </si>
  <si>
    <t>(6)予備品及び消耗品</t>
    <phoneticPr fontId="2"/>
  </si>
  <si>
    <t>(7)工具類</t>
    <rPh sb="3" eb="6">
      <t>コウグルイ</t>
    </rPh>
    <phoneticPr fontId="2"/>
  </si>
  <si>
    <t>付帯工事費関連計</t>
    <rPh sb="5" eb="7">
      <t>カンレン</t>
    </rPh>
    <phoneticPr fontId="2"/>
  </si>
  <si>
    <t>工種</t>
    <phoneticPr fontId="2"/>
  </si>
  <si>
    <t>(1)仮設工事</t>
    <rPh sb="3" eb="5">
      <t>カセツ</t>
    </rPh>
    <rPh sb="5" eb="7">
      <t>コウジ</t>
    </rPh>
    <phoneticPr fontId="2"/>
  </si>
  <si>
    <t>(8)その他設備</t>
    <phoneticPr fontId="2"/>
  </si>
  <si>
    <t>２．入札価格年度別内訳（設計・建設業務費）</t>
    <rPh sb="6" eb="8">
      <t>ネンド</t>
    </rPh>
    <rPh sb="8" eb="9">
      <t>ベツ</t>
    </rPh>
    <rPh sb="12" eb="14">
      <t>セッケイ</t>
    </rPh>
    <rPh sb="15" eb="17">
      <t>ケンセツ</t>
    </rPh>
    <rPh sb="17" eb="19">
      <t>ギョウム</t>
    </rPh>
    <rPh sb="19" eb="20">
      <t>ヒ</t>
    </rPh>
    <phoneticPr fontId="2"/>
  </si>
  <si>
    <t>１．入札価格内訳</t>
    <phoneticPr fontId="2"/>
  </si>
  <si>
    <t>③入札価格＝①＋②</t>
    <rPh sb="1" eb="3">
      <t>ニュウサツ</t>
    </rPh>
    <rPh sb="3" eb="5">
      <t>カカク</t>
    </rPh>
    <phoneticPr fontId="2"/>
  </si>
  <si>
    <t>　　　　　　年度（令和）
　　　費目</t>
    <rPh sb="6" eb="8">
      <t>ネンド</t>
    </rPh>
    <rPh sb="9" eb="11">
      <t>レイワ</t>
    </rPh>
    <rPh sb="16" eb="18">
      <t>ヒモク</t>
    </rPh>
    <phoneticPr fontId="2"/>
  </si>
  <si>
    <t>費用区分</t>
  </si>
  <si>
    <t>品　　目</t>
    <rPh sb="0" eb="4">
      <t>ヒンモク</t>
    </rPh>
    <phoneticPr fontId="5"/>
  </si>
  <si>
    <t>総　計
（運営期間）</t>
    <rPh sb="0" eb="3">
      <t>ソウケイ</t>
    </rPh>
    <rPh sb="5" eb="7">
      <t>ウンエイ</t>
    </rPh>
    <rPh sb="7" eb="9">
      <t>キカン</t>
    </rPh>
    <phoneticPr fontId="5"/>
  </si>
  <si>
    <t>総　　計</t>
    <rPh sb="0" eb="1">
      <t>ソウケイ</t>
    </rPh>
    <phoneticPr fontId="5"/>
  </si>
  <si>
    <r>
      <t xml:space="preserve">単価
</t>
    </r>
    <r>
      <rPr>
        <u/>
        <sz val="10"/>
        <rFont val="ＭＳ 明朝"/>
        <family val="1"/>
        <charset val="128"/>
      </rPr>
      <t>（円/m3）</t>
    </r>
    <rPh sb="0" eb="2">
      <t>タンカ</t>
    </rPh>
    <rPh sb="4" eb="5">
      <t>エン</t>
    </rPh>
    <phoneticPr fontId="5"/>
  </si>
  <si>
    <t>年間浸出水処理量(m3)</t>
    <rPh sb="0" eb="2">
      <t>ネンカン</t>
    </rPh>
    <rPh sb="2" eb="4">
      <t>シンシュツ</t>
    </rPh>
    <rPh sb="4" eb="5">
      <t>スイ</t>
    </rPh>
    <rPh sb="5" eb="7">
      <t>ショリ</t>
    </rPh>
    <rPh sb="7" eb="8">
      <t>リョウ</t>
    </rPh>
    <phoneticPr fontId="5"/>
  </si>
  <si>
    <t>※1　（Ａ）に記載の金額は、様式5-1入札書と整合させること。</t>
    <rPh sb="6" eb="8">
      <t>キサイ</t>
    </rPh>
    <rPh sb="9" eb="11">
      <t>キンガク</t>
    </rPh>
    <rPh sb="13" eb="15">
      <t>ヨウシキ</t>
    </rPh>
    <rPh sb="18" eb="21">
      <t>ニュウサツショ</t>
    </rPh>
    <rPh sb="22" eb="24">
      <t>セイゴウ</t>
    </rPh>
    <phoneticPr fontId="2"/>
  </si>
  <si>
    <t>1) 黄色セルに記入すること。</t>
    <rPh sb="3" eb="5">
      <t>キイロ</t>
    </rPh>
    <rPh sb="8" eb="10">
      <t>キニュウ</t>
    </rPh>
    <phoneticPr fontId="2"/>
  </si>
  <si>
    <t>2) 必ず計算式等を残したファイル（本様式以外のシートに計算式がリンクする場合には、当該シートも含む。）とすること。</t>
    <rPh sb="3" eb="4">
      <t>カナラ</t>
    </rPh>
    <rPh sb="5" eb="7">
      <t>ケイサン</t>
    </rPh>
    <rPh sb="7" eb="8">
      <t>シキ</t>
    </rPh>
    <rPh sb="8" eb="9">
      <t>ナド</t>
    </rPh>
    <rPh sb="10" eb="11">
      <t>ノコ</t>
    </rPh>
    <rPh sb="18" eb="19">
      <t>ホン</t>
    </rPh>
    <rPh sb="19" eb="21">
      <t>ヨウシキ</t>
    </rPh>
    <rPh sb="21" eb="23">
      <t>イガイ</t>
    </rPh>
    <rPh sb="28" eb="30">
      <t>ケイサン</t>
    </rPh>
    <rPh sb="30" eb="31">
      <t>シキ</t>
    </rPh>
    <rPh sb="37" eb="39">
      <t>バアイ</t>
    </rPh>
    <rPh sb="42" eb="44">
      <t>トウガイ</t>
    </rPh>
    <rPh sb="48" eb="49">
      <t>フク</t>
    </rPh>
    <phoneticPr fontId="2"/>
  </si>
  <si>
    <t>1) 本工事費は各設備別に分けて記入すること。</t>
    <phoneticPr fontId="2"/>
  </si>
  <si>
    <t>2) 記入欄が足りない場合は適宜追加すること。</t>
    <rPh sb="3" eb="6">
      <t>キニュウラン</t>
    </rPh>
    <rPh sb="7" eb="8">
      <t>タ</t>
    </rPh>
    <rPh sb="11" eb="13">
      <t>バアイ</t>
    </rPh>
    <rPh sb="14" eb="16">
      <t>テキギ</t>
    </rPh>
    <rPh sb="16" eb="18">
      <t>ツイカ</t>
    </rPh>
    <phoneticPr fontId="2"/>
  </si>
  <si>
    <t>3) 消費税及び地方消費税抜きの金額を記入すること。また、物価上昇は考慮しないこと。</t>
    <rPh sb="3" eb="6">
      <t>ショウヒゼイ</t>
    </rPh>
    <rPh sb="6" eb="7">
      <t>オヨ</t>
    </rPh>
    <rPh sb="8" eb="10">
      <t>チホウ</t>
    </rPh>
    <rPh sb="10" eb="13">
      <t>ショウヒゼイ</t>
    </rPh>
    <rPh sb="13" eb="14">
      <t>ヌ</t>
    </rPh>
    <rPh sb="16" eb="18">
      <t>キンガク</t>
    </rPh>
    <rPh sb="19" eb="21">
      <t>キニュウ</t>
    </rPh>
    <rPh sb="29" eb="31">
      <t>ブッカ</t>
    </rPh>
    <rPh sb="31" eb="33">
      <t>ジョウショウ</t>
    </rPh>
    <rPh sb="34" eb="36">
      <t>コウリョ</t>
    </rPh>
    <phoneticPr fontId="2"/>
  </si>
  <si>
    <t>4) 必ず計算式等を残したファイル（本様式以外のシートに計算式がリンクする場合には、当該シートも含む。）とすること。</t>
    <rPh sb="3" eb="4">
      <t>カナラ</t>
    </rPh>
    <rPh sb="5" eb="7">
      <t>ケイサン</t>
    </rPh>
    <rPh sb="7" eb="8">
      <t>シキ</t>
    </rPh>
    <rPh sb="8" eb="9">
      <t>ナド</t>
    </rPh>
    <rPh sb="10" eb="11">
      <t>ノコ</t>
    </rPh>
    <rPh sb="18" eb="19">
      <t>ホン</t>
    </rPh>
    <rPh sb="19" eb="21">
      <t>ヨウシキ</t>
    </rPh>
    <rPh sb="21" eb="23">
      <t>イガイ</t>
    </rPh>
    <rPh sb="28" eb="30">
      <t>ケイサン</t>
    </rPh>
    <rPh sb="30" eb="31">
      <t>シキ</t>
    </rPh>
    <rPh sb="37" eb="39">
      <t>バアイ</t>
    </rPh>
    <rPh sb="42" eb="44">
      <t>トウガイ</t>
    </rPh>
    <rPh sb="48" eb="49">
      <t>フク</t>
    </rPh>
    <phoneticPr fontId="2"/>
  </si>
  <si>
    <t>記入要領</t>
    <rPh sb="0" eb="4">
      <t>キニュウヨウリョウ</t>
    </rPh>
    <phoneticPr fontId="2"/>
  </si>
  <si>
    <t>1)   その他、必要に応じて赤線以下の領域で算出根拠や方針（配当方針等）、指標（IRR等）を示すこと。</t>
    <phoneticPr fontId="2"/>
  </si>
  <si>
    <t xml:space="preserve"> 3) 外形標準課税が発生する場合には、記載欄を追加し、赤線以下の領域で算出根拠を示すこと。</t>
    <rPh sb="4" eb="6">
      <t>ガイケイ</t>
    </rPh>
    <rPh sb="6" eb="8">
      <t>ヒョウジュン</t>
    </rPh>
    <rPh sb="8" eb="10">
      <t>カゼイ</t>
    </rPh>
    <rPh sb="11" eb="13">
      <t>ハッセイ</t>
    </rPh>
    <rPh sb="15" eb="17">
      <t>バアイ</t>
    </rPh>
    <rPh sb="20" eb="22">
      <t>キサイ</t>
    </rPh>
    <rPh sb="22" eb="23">
      <t>ラン</t>
    </rPh>
    <rPh sb="24" eb="26">
      <t>ツイカ</t>
    </rPh>
    <rPh sb="28" eb="30">
      <t>アカセン</t>
    </rPh>
    <rPh sb="30" eb="32">
      <t>イカ</t>
    </rPh>
    <rPh sb="33" eb="35">
      <t>リョウイキ</t>
    </rPh>
    <rPh sb="36" eb="38">
      <t>サンシュツ</t>
    </rPh>
    <rPh sb="38" eb="40">
      <t>コンキョ</t>
    </rPh>
    <rPh sb="41" eb="42">
      <t>シメ</t>
    </rPh>
    <phoneticPr fontId="7"/>
  </si>
  <si>
    <t xml:space="preserve"> 2) 実効税率は応募者で設定し、赤線以下の領域で算出根拠を示すこと。</t>
    <rPh sb="4" eb="6">
      <t>ジッコウ</t>
    </rPh>
    <rPh sb="6" eb="8">
      <t>ゼイリツ</t>
    </rPh>
    <rPh sb="9" eb="12">
      <t>オウボシャ</t>
    </rPh>
    <rPh sb="13" eb="15">
      <t>セッテイ</t>
    </rPh>
    <phoneticPr fontId="7"/>
  </si>
  <si>
    <t xml:space="preserve"> 1) （法人税等）＝（課税所得）×（実効税率）</t>
    <phoneticPr fontId="2"/>
  </si>
  <si>
    <t xml:space="preserve"> 1) 減価償却費、長期借入金、短期借入金を計上する場合は、赤線以下の領域で算出根拠を示すこと。</t>
    <rPh sb="30" eb="32">
      <t>アカセン</t>
    </rPh>
    <rPh sb="32" eb="34">
      <t>イカ</t>
    </rPh>
    <rPh sb="35" eb="37">
      <t>リョウイキ</t>
    </rPh>
    <rPh sb="38" eb="40">
      <t>サンシュツ</t>
    </rPh>
    <rPh sb="40" eb="42">
      <t>コンキョ</t>
    </rPh>
    <rPh sb="43" eb="44">
      <t>シメ</t>
    </rPh>
    <phoneticPr fontId="7"/>
  </si>
  <si>
    <t xml:space="preserve"> 2) 減価償却費を計上する場合は、対象資産、投資時期、投資額、耐用年数、償却方法（定率法、定額法等）を各々記載すること。</t>
    <rPh sb="10" eb="12">
      <t>ケイジョウ</t>
    </rPh>
    <rPh sb="14" eb="16">
      <t>バアイ</t>
    </rPh>
    <rPh sb="42" eb="43">
      <t>テイ</t>
    </rPh>
    <phoneticPr fontId="7"/>
  </si>
  <si>
    <t xml:space="preserve"> 3) 借入金については、借入目的、借入金額、借入時期、借入先、返済期間、据置期間、金利、償還方法（元利償還、元本償還等）　を各々記載すること。</t>
    <rPh sb="4" eb="7">
      <t>カリイレキン</t>
    </rPh>
    <rPh sb="59" eb="60">
      <t>ナド</t>
    </rPh>
    <phoneticPr fontId="7"/>
  </si>
  <si>
    <t xml:space="preserve"> 4) 物価変動及び消費税を除いた金額を記入すること。</t>
    <rPh sb="4" eb="6">
      <t>ブッカ</t>
    </rPh>
    <rPh sb="6" eb="8">
      <t>ヘンドウ</t>
    </rPh>
    <rPh sb="8" eb="9">
      <t>オヨ</t>
    </rPh>
    <rPh sb="10" eb="13">
      <t>ショウヒゼイ</t>
    </rPh>
    <rPh sb="14" eb="15">
      <t>ノゾ</t>
    </rPh>
    <rPh sb="17" eb="19">
      <t>キンガク</t>
    </rPh>
    <rPh sb="20" eb="22">
      <t>キニュウ</t>
    </rPh>
    <phoneticPr fontId="7"/>
  </si>
  <si>
    <t>1)　開業費には、運営開始までのSPCにかかる費用、支出（人件費、事務所経費等）を記載すること。</t>
    <rPh sb="3" eb="5">
      <t>カイギョウ</t>
    </rPh>
    <rPh sb="5" eb="6">
      <t>ヒ</t>
    </rPh>
    <rPh sb="9" eb="11">
      <t>ウンエイ</t>
    </rPh>
    <rPh sb="11" eb="13">
      <t>カイシ</t>
    </rPh>
    <rPh sb="22" eb="24">
      <t>ヒヨウ</t>
    </rPh>
    <rPh sb="25" eb="27">
      <t>シシュツ</t>
    </rPh>
    <rPh sb="28" eb="31">
      <t>ジンケンヒ</t>
    </rPh>
    <rPh sb="32" eb="34">
      <t>ジム</t>
    </rPh>
    <rPh sb="34" eb="35">
      <t>ショ</t>
    </rPh>
    <rPh sb="35" eb="37">
      <t>ケイヒ</t>
    </rPh>
    <rPh sb="37" eb="38">
      <t>トウ</t>
    </rPh>
    <rPh sb="40" eb="42">
      <t>キサイ</t>
    </rPh>
    <phoneticPr fontId="2"/>
  </si>
  <si>
    <t>2)　SPC設立資本金については開業費には含めないこと。</t>
    <rPh sb="6" eb="8">
      <t>セツリツ</t>
    </rPh>
    <rPh sb="8" eb="11">
      <t>シホンキン</t>
    </rPh>
    <rPh sb="16" eb="18">
      <t>カイギョウ</t>
    </rPh>
    <rPh sb="18" eb="19">
      <t>ヒ</t>
    </rPh>
    <rPh sb="21" eb="22">
      <t>フク</t>
    </rPh>
    <phoneticPr fontId="2"/>
  </si>
  <si>
    <t>3)　記入欄が足りない場合は適宜追加すること。</t>
    <rPh sb="3" eb="6">
      <t>キニュウラン</t>
    </rPh>
    <rPh sb="7" eb="8">
      <t>タ</t>
    </rPh>
    <rPh sb="11" eb="13">
      <t>バアイ</t>
    </rPh>
    <rPh sb="14" eb="16">
      <t>テキギ</t>
    </rPh>
    <rPh sb="16" eb="18">
      <t>ツイカ</t>
    </rPh>
    <phoneticPr fontId="2"/>
  </si>
  <si>
    <t>記載要領</t>
    <rPh sb="0" eb="4">
      <t>キサイヨウリョウ</t>
    </rPh>
    <phoneticPr fontId="2"/>
  </si>
  <si>
    <t>1) 記入欄が足りない場合は適宜追加すること。</t>
    <phoneticPr fontId="2"/>
  </si>
  <si>
    <t>1) 単価(円/m3）は、小数点以下第六位まで記載すること。</t>
    <rPh sb="3" eb="5">
      <t>タンカ</t>
    </rPh>
    <rPh sb="6" eb="7">
      <t>エン</t>
    </rPh>
    <rPh sb="13" eb="16">
      <t>ショウスウテン</t>
    </rPh>
    <rPh sb="16" eb="18">
      <t>イカ</t>
    </rPh>
    <rPh sb="18" eb="19">
      <t>ダイ</t>
    </rPh>
    <rPh sb="19" eb="20">
      <t>ロク</t>
    </rPh>
    <rPh sb="20" eb="21">
      <t>イ</t>
    </rPh>
    <rPh sb="23" eb="25">
      <t>キサイ</t>
    </rPh>
    <phoneticPr fontId="2"/>
  </si>
  <si>
    <t>2) 記入欄が足りない場合は適宜追加すること。</t>
    <rPh sb="3" eb="5">
      <t>キニュウ</t>
    </rPh>
    <rPh sb="5" eb="6">
      <t>ラン</t>
    </rPh>
    <rPh sb="7" eb="8">
      <t>タ</t>
    </rPh>
    <rPh sb="11" eb="13">
      <t>バアイ</t>
    </rPh>
    <rPh sb="14" eb="16">
      <t>テキギ</t>
    </rPh>
    <rPh sb="16" eb="18">
      <t>ツイカ</t>
    </rPh>
    <phoneticPr fontId="2"/>
  </si>
  <si>
    <t>2) 保守管理費は各設備ごとに記載すること。ただし，法定点検は各装置・各対象箇所ごとに別項目とし、頻度欄に「法定●年」と記載すること。</t>
    <rPh sb="3" eb="5">
      <t>ホシュ</t>
    </rPh>
    <rPh sb="5" eb="7">
      <t>カンリ</t>
    </rPh>
    <rPh sb="7" eb="8">
      <t>ヒ</t>
    </rPh>
    <rPh sb="9" eb="10">
      <t>カク</t>
    </rPh>
    <rPh sb="10" eb="12">
      <t>セツビ</t>
    </rPh>
    <rPh sb="15" eb="17">
      <t>キサイ</t>
    </rPh>
    <rPh sb="26" eb="28">
      <t>ホウテイ</t>
    </rPh>
    <rPh sb="28" eb="30">
      <t>テンケン</t>
    </rPh>
    <rPh sb="31" eb="32">
      <t>カク</t>
    </rPh>
    <rPh sb="32" eb="34">
      <t>ソウチ</t>
    </rPh>
    <rPh sb="35" eb="36">
      <t>カク</t>
    </rPh>
    <rPh sb="36" eb="38">
      <t>タイショウ</t>
    </rPh>
    <rPh sb="38" eb="40">
      <t>カショ</t>
    </rPh>
    <rPh sb="43" eb="44">
      <t>ベツ</t>
    </rPh>
    <rPh sb="44" eb="46">
      <t>コウモク</t>
    </rPh>
    <rPh sb="49" eb="51">
      <t>ヒンド</t>
    </rPh>
    <rPh sb="51" eb="52">
      <t>ラン</t>
    </rPh>
    <rPh sb="54" eb="56">
      <t>ホウテイ</t>
    </rPh>
    <rPh sb="57" eb="58">
      <t>ネン</t>
    </rPh>
    <rPh sb="60" eb="62">
      <t>キサイ</t>
    </rPh>
    <phoneticPr fontId="2"/>
  </si>
  <si>
    <t>3) 修繕費及び保全費は各装置・各対象箇所ごとに記載すること。</t>
    <rPh sb="3" eb="5">
      <t>シュウゼン</t>
    </rPh>
    <rPh sb="5" eb="6">
      <t>ヒ</t>
    </rPh>
    <rPh sb="6" eb="7">
      <t>オヨ</t>
    </rPh>
    <rPh sb="8" eb="10">
      <t>ホゼン</t>
    </rPh>
    <rPh sb="10" eb="11">
      <t>ヒ</t>
    </rPh>
    <rPh sb="12" eb="13">
      <t>カク</t>
    </rPh>
    <rPh sb="13" eb="15">
      <t>ソウチ</t>
    </rPh>
    <rPh sb="16" eb="17">
      <t>カク</t>
    </rPh>
    <rPh sb="17" eb="19">
      <t>タイショウ</t>
    </rPh>
    <rPh sb="19" eb="21">
      <t>カショ</t>
    </rPh>
    <rPh sb="24" eb="26">
      <t>キサイ</t>
    </rPh>
    <phoneticPr fontId="2"/>
  </si>
  <si>
    <t>4) 記入欄が足りない場合は、適宜追加すること。</t>
    <rPh sb="3" eb="5">
      <t>キニュウ</t>
    </rPh>
    <rPh sb="5" eb="6">
      <t>ラン</t>
    </rPh>
    <rPh sb="7" eb="8">
      <t>タ</t>
    </rPh>
    <rPh sb="11" eb="13">
      <t>バアイ</t>
    </rPh>
    <rPh sb="15" eb="17">
      <t>テキギ</t>
    </rPh>
    <rPh sb="17" eb="19">
      <t>ツイカ</t>
    </rPh>
    <phoneticPr fontId="2"/>
  </si>
  <si>
    <t>5) 記入欄が足りない場合は、適宜追加すること。</t>
    <rPh sb="3" eb="5">
      <t>キニュウ</t>
    </rPh>
    <rPh sb="5" eb="6">
      <t>ラン</t>
    </rPh>
    <rPh sb="7" eb="8">
      <t>タ</t>
    </rPh>
    <rPh sb="11" eb="13">
      <t>バアイ</t>
    </rPh>
    <rPh sb="15" eb="17">
      <t>テキギ</t>
    </rPh>
    <rPh sb="17" eb="19">
      <t>ツイカ</t>
    </rPh>
    <phoneticPr fontId="2"/>
  </si>
  <si>
    <t>1) 物価変動及び消費税を除いた金額を記入すること。</t>
    <rPh sb="3" eb="5">
      <t>ブッカ</t>
    </rPh>
    <rPh sb="5" eb="7">
      <t>ヘンドウ</t>
    </rPh>
    <rPh sb="7" eb="8">
      <t>オヨ</t>
    </rPh>
    <rPh sb="9" eb="12">
      <t>ショウヒゼイ</t>
    </rPh>
    <rPh sb="13" eb="14">
      <t>ノゾ</t>
    </rPh>
    <rPh sb="16" eb="18">
      <t>キンガク</t>
    </rPh>
    <rPh sb="19" eb="21">
      <t>キニュウ</t>
    </rPh>
    <phoneticPr fontId="2"/>
  </si>
  <si>
    <t>①小　計</t>
    <phoneticPr fontId="2"/>
  </si>
  <si>
    <t>②小　計</t>
    <phoneticPr fontId="2"/>
  </si>
  <si>
    <t>③小　計</t>
    <rPh sb="1" eb="2">
      <t>ショウ</t>
    </rPh>
    <rPh sb="3" eb="4">
      <t>ケイ</t>
    </rPh>
    <phoneticPr fontId="2"/>
  </si>
  <si>
    <t>合　計（①＋②＋③）</t>
    <rPh sb="0" eb="1">
      <t>ゴウ</t>
    </rPh>
    <phoneticPr fontId="2"/>
  </si>
  <si>
    <t>1) 本表作成にあたっては、「廃棄物処理施設長寿命化計画作成の手引き（し尿処理施設・汚泥再生処理センター編）／平成27年3月／環境省環境省大臣官房廃棄物・リサイクル対策部廃棄物対策課」を参考とすること。</t>
    <phoneticPr fontId="2"/>
  </si>
  <si>
    <t>2) 各設備を構成する主要な装置及びその対象箇所を列挙すること。</t>
    <rPh sb="3" eb="4">
      <t>カク</t>
    </rPh>
    <rPh sb="4" eb="6">
      <t>セツビ</t>
    </rPh>
    <rPh sb="7" eb="9">
      <t>コウセイ</t>
    </rPh>
    <rPh sb="11" eb="13">
      <t>シュヨウ</t>
    </rPh>
    <rPh sb="14" eb="16">
      <t>ソウチ</t>
    </rPh>
    <rPh sb="16" eb="17">
      <t>オヨ</t>
    </rPh>
    <rPh sb="20" eb="22">
      <t>タイショウ</t>
    </rPh>
    <rPh sb="22" eb="24">
      <t>カショ</t>
    </rPh>
    <rPh sb="25" eb="27">
      <t>レッキョ</t>
    </rPh>
    <phoneticPr fontId="2"/>
  </si>
  <si>
    <t>3) 整備スケジュール欄は、該当する年度に○印をつけること。</t>
    <rPh sb="3" eb="5">
      <t>セイビ</t>
    </rPh>
    <rPh sb="11" eb="12">
      <t>ラン</t>
    </rPh>
    <rPh sb="14" eb="16">
      <t>ガイトウ</t>
    </rPh>
    <rPh sb="18" eb="20">
      <t>ネンド</t>
    </rPh>
    <rPh sb="22" eb="23">
      <t>イン</t>
    </rPh>
    <phoneticPr fontId="2"/>
  </si>
  <si>
    <t>給与年単価年額
（福利厚生費含む）</t>
    <rPh sb="0" eb="2">
      <t>キュウヨ</t>
    </rPh>
    <rPh sb="2" eb="3">
      <t>ネン</t>
    </rPh>
    <rPh sb="3" eb="5">
      <t>タンカ</t>
    </rPh>
    <rPh sb="5" eb="7">
      <t>ネンガク</t>
    </rPh>
    <rPh sb="9" eb="14">
      <t>フクリコウセイヒ</t>
    </rPh>
    <rPh sb="14" eb="15">
      <t>フク</t>
    </rPh>
    <phoneticPr fontId="2"/>
  </si>
  <si>
    <t>-</t>
    <phoneticPr fontId="2"/>
  </si>
  <si>
    <t>その他</t>
    <rPh sb="2" eb="3">
      <t>タ</t>
    </rPh>
    <phoneticPr fontId="2"/>
  </si>
  <si>
    <t>5) 令和7年度の点検補修費相当分は、3か月分（令和8年1月～令和8年3月）の金額とすること。</t>
    <rPh sb="3" eb="5">
      <t>レイワ</t>
    </rPh>
    <rPh sb="6" eb="8">
      <t>ネンド</t>
    </rPh>
    <rPh sb="9" eb="11">
      <t>テンケン</t>
    </rPh>
    <rPh sb="11" eb="14">
      <t>ホシュウヒ</t>
    </rPh>
    <rPh sb="14" eb="17">
      <t>ソウトウブン</t>
    </rPh>
    <rPh sb="21" eb="22">
      <t>ゲツ</t>
    </rPh>
    <rPh sb="22" eb="23">
      <t>ブン</t>
    </rPh>
    <rPh sb="24" eb="26">
      <t>レイワ</t>
    </rPh>
    <rPh sb="27" eb="28">
      <t>ネン</t>
    </rPh>
    <rPh sb="29" eb="30">
      <t>ガツ</t>
    </rPh>
    <rPh sb="31" eb="33">
      <t>レイワ</t>
    </rPh>
    <rPh sb="34" eb="35">
      <t>ネン</t>
    </rPh>
    <rPh sb="36" eb="37">
      <t>ガツ</t>
    </rPh>
    <rPh sb="39" eb="41">
      <t>キンガク</t>
    </rPh>
    <phoneticPr fontId="2"/>
  </si>
  <si>
    <t>2) 職種は適宜変更しても良いが、その名称から業務内容又は役割が類推できる表記とすること。</t>
    <rPh sb="3" eb="5">
      <t>ショクシュ</t>
    </rPh>
    <rPh sb="6" eb="8">
      <t>テキギ</t>
    </rPh>
    <rPh sb="8" eb="10">
      <t>ヘンコウ</t>
    </rPh>
    <rPh sb="13" eb="14">
      <t>ヨ</t>
    </rPh>
    <rPh sb="19" eb="21">
      <t>メイショウ</t>
    </rPh>
    <rPh sb="23" eb="25">
      <t>ギョウム</t>
    </rPh>
    <rPh sb="25" eb="27">
      <t>ナイヨウ</t>
    </rPh>
    <rPh sb="27" eb="28">
      <t>マタ</t>
    </rPh>
    <rPh sb="29" eb="31">
      <t>ヤクワリ</t>
    </rPh>
    <rPh sb="32" eb="34">
      <t>ルイスイ</t>
    </rPh>
    <rPh sb="37" eb="39">
      <t>ヒョウキ</t>
    </rPh>
    <phoneticPr fontId="2"/>
  </si>
  <si>
    <t>5) 給与単価年額には、会社負担分社会保険料等の経費を含めた金額を計上すること。</t>
    <rPh sb="3" eb="7">
      <t>キュウヨタンカ</t>
    </rPh>
    <rPh sb="7" eb="9">
      <t>ネンガク</t>
    </rPh>
    <rPh sb="12" eb="17">
      <t>カイシャフタンブン</t>
    </rPh>
    <rPh sb="17" eb="19">
      <t>シャカイ</t>
    </rPh>
    <rPh sb="19" eb="22">
      <t>ホケンリョウ</t>
    </rPh>
    <rPh sb="22" eb="23">
      <t>ナド</t>
    </rPh>
    <rPh sb="24" eb="26">
      <t>ケイヒ</t>
    </rPh>
    <rPh sb="27" eb="28">
      <t>フク</t>
    </rPh>
    <rPh sb="30" eb="32">
      <t>キンガク</t>
    </rPh>
    <rPh sb="33" eb="35">
      <t>ケイジョウ</t>
    </rPh>
    <phoneticPr fontId="2"/>
  </si>
  <si>
    <t>1) 記入欄が足りない場合は適宜修正すること。</t>
    <rPh sb="3" eb="5">
      <t>キニュウ</t>
    </rPh>
    <rPh sb="5" eb="6">
      <t>ラン</t>
    </rPh>
    <rPh sb="7" eb="8">
      <t>タ</t>
    </rPh>
    <rPh sb="11" eb="13">
      <t>バアイ</t>
    </rPh>
    <rPh sb="14" eb="16">
      <t>テキギ</t>
    </rPh>
    <rPh sb="16" eb="18">
      <t>シュウセイ</t>
    </rPh>
    <phoneticPr fontId="2"/>
  </si>
  <si>
    <t>　</t>
    <phoneticPr fontId="2"/>
  </si>
  <si>
    <t>3) 運営体制図は、運転管理体制に加え維持管理の体制を含めた内容とすること。</t>
    <rPh sb="3" eb="5">
      <t>ウンエイ</t>
    </rPh>
    <rPh sb="5" eb="7">
      <t>タイセイ</t>
    </rPh>
    <rPh sb="7" eb="8">
      <t>ズ</t>
    </rPh>
    <rPh sb="10" eb="12">
      <t>ウンテン</t>
    </rPh>
    <rPh sb="12" eb="14">
      <t>カンリ</t>
    </rPh>
    <rPh sb="14" eb="16">
      <t>タイセイ</t>
    </rPh>
    <rPh sb="17" eb="18">
      <t>クワ</t>
    </rPh>
    <rPh sb="19" eb="23">
      <t>イジカンリ</t>
    </rPh>
    <rPh sb="24" eb="26">
      <t>タイセイ</t>
    </rPh>
    <rPh sb="27" eb="28">
      <t>フク</t>
    </rPh>
    <rPh sb="30" eb="32">
      <t>ナイヨウ</t>
    </rPh>
    <phoneticPr fontId="2"/>
  </si>
  <si>
    <t>②運営体制図</t>
    <rPh sb="1" eb="3">
      <t>ウンエイ</t>
    </rPh>
    <rPh sb="3" eb="5">
      <t>タイセイ</t>
    </rPh>
    <rPh sb="5" eb="6">
      <t>ズ</t>
    </rPh>
    <phoneticPr fontId="2"/>
  </si>
  <si>
    <t>職　種</t>
    <phoneticPr fontId="2"/>
  </si>
  <si>
    <t>必要な法的資格等</t>
    <rPh sb="0" eb="2">
      <t>ヒツヨウ</t>
    </rPh>
    <rPh sb="3" eb="5">
      <t>ホウテキ</t>
    </rPh>
    <rPh sb="5" eb="7">
      <t>シカク</t>
    </rPh>
    <rPh sb="7" eb="8">
      <t>ナド</t>
    </rPh>
    <phoneticPr fontId="2"/>
  </si>
  <si>
    <t>3) 資格欄には、職種毎に必要とする資格に「●」を記入すること。事業者が運営維持管理業務の実施に必要となる資格が他にある場合は、適宜欄を追加すること。</t>
    <rPh sb="3" eb="5">
      <t>シカク</t>
    </rPh>
    <rPh sb="5" eb="6">
      <t>ラン</t>
    </rPh>
    <rPh sb="9" eb="11">
      <t>ショクシュ</t>
    </rPh>
    <rPh sb="11" eb="12">
      <t>ゴト</t>
    </rPh>
    <rPh sb="13" eb="15">
      <t>ヒツヨウ</t>
    </rPh>
    <rPh sb="18" eb="20">
      <t>シカク</t>
    </rPh>
    <rPh sb="25" eb="27">
      <t>キニュウ</t>
    </rPh>
    <rPh sb="32" eb="35">
      <t>ジギョウシャ</t>
    </rPh>
    <rPh sb="36" eb="38">
      <t>ウンエイ</t>
    </rPh>
    <rPh sb="38" eb="42">
      <t>イジカンリ</t>
    </rPh>
    <rPh sb="42" eb="44">
      <t>ギョウム</t>
    </rPh>
    <rPh sb="45" eb="47">
      <t>ジッシ</t>
    </rPh>
    <rPh sb="48" eb="50">
      <t>ヒツヨウ</t>
    </rPh>
    <rPh sb="53" eb="55">
      <t>シカク</t>
    </rPh>
    <rPh sb="56" eb="57">
      <t>ホカ</t>
    </rPh>
    <rPh sb="60" eb="62">
      <t>バアイ</t>
    </rPh>
    <rPh sb="64" eb="66">
      <t>テキギ</t>
    </rPh>
    <rPh sb="66" eb="67">
      <t>ラン</t>
    </rPh>
    <rPh sb="68" eb="70">
      <t>ツイカ</t>
    </rPh>
    <phoneticPr fontId="2"/>
  </si>
  <si>
    <t>総　計
（運営期間）</t>
    <rPh sb="0" eb="1">
      <t>ソウ</t>
    </rPh>
    <rPh sb="2" eb="3">
      <t>ケイ</t>
    </rPh>
    <phoneticPr fontId="2"/>
  </si>
  <si>
    <t>2) 記入欄が足りない場合は、適宜追加すること。</t>
    <rPh sb="3" eb="5">
      <t>キニュウ</t>
    </rPh>
    <rPh sb="5" eb="6">
      <t>ラン</t>
    </rPh>
    <rPh sb="7" eb="8">
      <t>タ</t>
    </rPh>
    <rPh sb="11" eb="13">
      <t>バアイ</t>
    </rPh>
    <rPh sb="15" eb="17">
      <t>テキギ</t>
    </rPh>
    <rPh sb="17" eb="19">
      <t>ツイカ</t>
    </rPh>
    <phoneticPr fontId="2"/>
  </si>
  <si>
    <t>事業収支計画</t>
    <rPh sb="0" eb="2">
      <t>ジギョウ</t>
    </rPh>
    <rPh sb="2" eb="4">
      <t>シュウシ</t>
    </rPh>
    <rPh sb="4" eb="6">
      <t>ケイカク</t>
    </rPh>
    <phoneticPr fontId="7"/>
  </si>
  <si>
    <t>１．損益計算</t>
    <rPh sb="4" eb="6">
      <t>ケイサン</t>
    </rPh>
    <phoneticPr fontId="7"/>
  </si>
  <si>
    <t>２．税額計算</t>
    <phoneticPr fontId="14"/>
  </si>
  <si>
    <t>３．キャッシュフロー計算書</t>
    <rPh sb="10" eb="13">
      <t>ケイサンショ</t>
    </rPh>
    <phoneticPr fontId="7"/>
  </si>
  <si>
    <t>2) 固定費には、変動しない費用を記載すること。</t>
    <rPh sb="3" eb="6">
      <t>コテイヒ</t>
    </rPh>
    <rPh sb="9" eb="11">
      <t>ヘンドウ</t>
    </rPh>
    <rPh sb="14" eb="16">
      <t>ヒヨウ</t>
    </rPh>
    <rPh sb="17" eb="19">
      <t>キサイ</t>
    </rPh>
    <phoneticPr fontId="2"/>
  </si>
  <si>
    <t>3) 変動費には、浸出水処理量の変動に応じて変動する費用を記載すること。</t>
    <phoneticPr fontId="2"/>
  </si>
  <si>
    <t>5) 記入欄が足りない場合は適宜追加すること。</t>
  </si>
  <si>
    <t>1) 一円未満は切り捨てること。</t>
    <phoneticPr fontId="2"/>
  </si>
  <si>
    <t>2) 物価変動及び消費税を除いた金額を記入すること。</t>
    <phoneticPr fontId="2"/>
  </si>
  <si>
    <t>4) SPCの利益は含めないこと。</t>
    <phoneticPr fontId="2"/>
  </si>
  <si>
    <t>6) 薬品、その他の提案単価の単位については、重量、容積当たりの単価を記入し、必要に応じて適切な単位に修正すること。</t>
    <phoneticPr fontId="2"/>
  </si>
  <si>
    <t>-</t>
    <phoneticPr fontId="2"/>
  </si>
  <si>
    <t>3) 運営変動費には、処理水量（放流水量）の変動に応じて変動する費用を記載すること（入札説明書添付資料-3参照）。</t>
    <rPh sb="11" eb="13">
      <t>ショリ</t>
    </rPh>
    <rPh sb="13" eb="14">
      <t>スイ</t>
    </rPh>
    <rPh sb="14" eb="15">
      <t>リョウ</t>
    </rPh>
    <phoneticPr fontId="2"/>
  </si>
  <si>
    <t>運営体制（運転人員及び運営体制）</t>
    <rPh sb="0" eb="2">
      <t>ウンエイ</t>
    </rPh>
    <rPh sb="2" eb="4">
      <t>タイセイ</t>
    </rPh>
    <rPh sb="5" eb="7">
      <t>ウンテン</t>
    </rPh>
    <rPh sb="7" eb="9">
      <t>ジンイン</t>
    </rPh>
    <rPh sb="9" eb="10">
      <t>オヨ</t>
    </rPh>
    <rPh sb="11" eb="13">
      <t>ウンエイ</t>
    </rPh>
    <rPh sb="13" eb="15">
      <t>タイセイ</t>
    </rPh>
    <phoneticPr fontId="2"/>
  </si>
  <si>
    <t>4) 保険料、履行保証料等は本欄に記載すること。なお、保険については何を対象とした保険か分かるように記載すること。</t>
    <phoneticPr fontId="2"/>
  </si>
  <si>
    <t>3) 運営固定費には、処理水量（放流水量）の変動に応じて変動しない費用を記載すること。</t>
    <rPh sb="11" eb="13">
      <t>ショリ</t>
    </rPh>
    <rPh sb="13" eb="15">
      <t>スイリョウ</t>
    </rPh>
    <phoneticPr fontId="2"/>
  </si>
  <si>
    <t>7) 本シートの赤線以降の領域を使って応募者が設定した給与単価ごとの給与に含まれる内容（各種手当や賞与、福利厚生費等）、及び給与単価ごとの人員数の算出根拠（勤務時間帯やシフト等）を示すこと。</t>
    <rPh sb="3" eb="4">
      <t>ホン</t>
    </rPh>
    <rPh sb="8" eb="10">
      <t>アカセン</t>
    </rPh>
    <rPh sb="10" eb="12">
      <t>イコウ</t>
    </rPh>
    <rPh sb="13" eb="15">
      <t>リョウイキ</t>
    </rPh>
    <rPh sb="16" eb="17">
      <t>ツカ</t>
    </rPh>
    <rPh sb="19" eb="22">
      <t>オウボシャ</t>
    </rPh>
    <rPh sb="23" eb="25">
      <t>セッテイ</t>
    </rPh>
    <rPh sb="27" eb="29">
      <t>キュウヨ</t>
    </rPh>
    <rPh sb="29" eb="31">
      <t>タンカ</t>
    </rPh>
    <rPh sb="34" eb="36">
      <t>キュウヨ</t>
    </rPh>
    <rPh sb="37" eb="38">
      <t>フク</t>
    </rPh>
    <rPh sb="41" eb="43">
      <t>ナイヨウ</t>
    </rPh>
    <rPh sb="44" eb="46">
      <t>カクシュ</t>
    </rPh>
    <rPh sb="46" eb="48">
      <t>テアテ</t>
    </rPh>
    <rPh sb="49" eb="51">
      <t>ショウヨ</t>
    </rPh>
    <rPh sb="52" eb="54">
      <t>フクリ</t>
    </rPh>
    <rPh sb="54" eb="57">
      <t>コウセイヒ</t>
    </rPh>
    <rPh sb="57" eb="58">
      <t>ナド</t>
    </rPh>
    <rPh sb="60" eb="61">
      <t>オヨ</t>
    </rPh>
    <rPh sb="62" eb="64">
      <t>キュウヨ</t>
    </rPh>
    <rPh sb="64" eb="66">
      <t>タンカ</t>
    </rPh>
    <rPh sb="69" eb="71">
      <t>ジンイン</t>
    </rPh>
    <rPh sb="71" eb="72">
      <t>スウ</t>
    </rPh>
    <rPh sb="73" eb="75">
      <t>サンシュツ</t>
    </rPh>
    <rPh sb="75" eb="77">
      <t>コンキョ</t>
    </rPh>
    <rPh sb="78" eb="80">
      <t>キンム</t>
    </rPh>
    <rPh sb="80" eb="82">
      <t>ジカン</t>
    </rPh>
    <rPh sb="82" eb="83">
      <t>タイ</t>
    </rPh>
    <rPh sb="87" eb="88">
      <t>トウ</t>
    </rPh>
    <rPh sb="90" eb="91">
      <t>シメ</t>
    </rPh>
    <phoneticPr fontId="2"/>
  </si>
  <si>
    <t>資本構成</t>
    <rPh sb="0" eb="2">
      <t>シホン</t>
    </rPh>
    <rPh sb="2" eb="4">
      <t>コウセイ</t>
    </rPh>
    <phoneticPr fontId="2"/>
  </si>
  <si>
    <t>1) 企業名は記載しないこと。</t>
    <rPh sb="3" eb="5">
      <t>キギョウ</t>
    </rPh>
    <rPh sb="5" eb="6">
      <t>メイ</t>
    </rPh>
    <rPh sb="7" eb="9">
      <t>キサイ</t>
    </rPh>
    <phoneticPr fontId="2"/>
  </si>
  <si>
    <t>3) 代表企業の出資比率は出資者の中で最大とすること。</t>
    <phoneticPr fontId="2"/>
  </si>
  <si>
    <t>4) 応募者の構成員は出資者とすること。</t>
    <phoneticPr fontId="2"/>
  </si>
  <si>
    <t>5) その他特記事項がある場合には赤線以下の領域に記載すること。</t>
    <phoneticPr fontId="2"/>
  </si>
  <si>
    <t>6) SPCの利益相当も本様式に記入すること。</t>
    <rPh sb="7" eb="9">
      <t>リエキ</t>
    </rPh>
    <rPh sb="9" eb="11">
      <t>ソウトウ</t>
    </rPh>
    <rPh sb="12" eb="13">
      <t>ホン</t>
    </rPh>
    <rPh sb="13" eb="15">
      <t>ヨウシキ</t>
    </rPh>
    <rPh sb="16" eb="18">
      <t>キニュウ</t>
    </rPh>
    <phoneticPr fontId="2"/>
  </si>
  <si>
    <t>維持管理（点検補修計画）［1年目～16年目］</t>
    <rPh sb="0" eb="4">
      <t>イジカンリ</t>
    </rPh>
    <rPh sb="5" eb="7">
      <t>テンケン</t>
    </rPh>
    <rPh sb="7" eb="9">
      <t>ホシュウ</t>
    </rPh>
    <rPh sb="9" eb="11">
      <t>ケイカク</t>
    </rPh>
    <phoneticPr fontId="2"/>
  </si>
  <si>
    <t>〔固定費〕費用明細書（維持管理費（点検補修費））</t>
    <rPh sb="5" eb="7">
      <t>ヒヨウ</t>
    </rPh>
    <rPh sb="7" eb="10">
      <t>メイサイショ</t>
    </rPh>
    <rPh sb="11" eb="13">
      <t>イジ</t>
    </rPh>
    <rPh sb="13" eb="16">
      <t>カンリヒ</t>
    </rPh>
    <rPh sb="17" eb="19">
      <t>テンケン</t>
    </rPh>
    <rPh sb="19" eb="22">
      <t>ホシュウヒ</t>
    </rPh>
    <phoneticPr fontId="5"/>
  </si>
  <si>
    <t>〔固定費〕費用明細書（維持管理費（点検補修費））</t>
    <rPh sb="5" eb="7">
      <t>ヒヨウ</t>
    </rPh>
    <rPh sb="7" eb="10">
      <t>メイサイショ</t>
    </rPh>
    <rPh sb="11" eb="15">
      <t>イジカンリ</t>
    </rPh>
    <rPh sb="17" eb="19">
      <t>テンケン</t>
    </rPh>
    <rPh sb="19" eb="22">
      <t>ホシュウヒ</t>
    </rPh>
    <phoneticPr fontId="5"/>
  </si>
  <si>
    <t>運転経費</t>
    <phoneticPr fontId="2"/>
  </si>
  <si>
    <t>維持管理費</t>
    <phoneticPr fontId="2"/>
  </si>
  <si>
    <t>人件費</t>
    <phoneticPr fontId="2"/>
  </si>
  <si>
    <t>その他経費</t>
    <phoneticPr fontId="2"/>
  </si>
  <si>
    <t>費用明細書（開業費）</t>
    <rPh sb="0" eb="2">
      <t>ヒヨウ</t>
    </rPh>
    <rPh sb="2" eb="4">
      <t>メイサイ</t>
    </rPh>
    <rPh sb="4" eb="5">
      <t>ショ</t>
    </rPh>
    <rPh sb="6" eb="9">
      <t>カイギョウヒ</t>
    </rPh>
    <phoneticPr fontId="2"/>
  </si>
  <si>
    <t>費用明細書（年間運転経費（用役費））</t>
    <rPh sb="6" eb="8">
      <t>ネンカン</t>
    </rPh>
    <rPh sb="8" eb="10">
      <t>ウンテン</t>
    </rPh>
    <rPh sb="13" eb="16">
      <t>ヨウエキヒ</t>
    </rPh>
    <phoneticPr fontId="5"/>
  </si>
  <si>
    <t>ＳＰＣの資本概要</t>
    <rPh sb="4" eb="6">
      <t>ガイヨウ</t>
    </rPh>
    <phoneticPr fontId="5"/>
  </si>
  <si>
    <t>単位：千円（消費税抜き）</t>
    <rPh sb="6" eb="10">
      <t>ショウヒゼイヌ</t>
    </rPh>
    <phoneticPr fontId="7"/>
  </si>
  <si>
    <t>単位：千円（消費税抜き）</t>
    <rPh sb="0" eb="2">
      <t>タンイ</t>
    </rPh>
    <rPh sb="3" eb="4">
      <t>セン</t>
    </rPh>
    <rPh sb="4" eb="5">
      <t>エン</t>
    </rPh>
    <rPh sb="6" eb="8">
      <t>ショウヒ</t>
    </rPh>
    <rPh sb="8" eb="9">
      <t>ゼイ</t>
    </rPh>
    <rPh sb="9" eb="10">
      <t>ヌ</t>
    </rPh>
    <phoneticPr fontId="2"/>
  </si>
  <si>
    <t>単位：円（消費税抜き）</t>
    <rPh sb="0" eb="2">
      <t>タンイ</t>
    </rPh>
    <rPh sb="3" eb="4">
      <t>エン</t>
    </rPh>
    <rPh sb="5" eb="7">
      <t>ショウヒ</t>
    </rPh>
    <rPh sb="7" eb="8">
      <t>ゼイ</t>
    </rPh>
    <rPh sb="8" eb="9">
      <t>ヌ</t>
    </rPh>
    <phoneticPr fontId="2"/>
  </si>
  <si>
    <t>単位：千円（消費税抜き）</t>
    <rPh sb="0" eb="2">
      <t>タンイ</t>
    </rPh>
    <rPh sb="3" eb="5">
      <t>センエン</t>
    </rPh>
    <rPh sb="6" eb="10">
      <t>ショウヒゼイヌ</t>
    </rPh>
    <phoneticPr fontId="2"/>
  </si>
  <si>
    <t>1) 本事業で想定されるリスクについて、内容、負担者、予防策、顕在化時の拡大防止策について、具体的かつ明瞭に記載すること。</t>
    <rPh sb="3" eb="4">
      <t>ホン</t>
    </rPh>
    <rPh sb="4" eb="6">
      <t>ジギョウ</t>
    </rPh>
    <rPh sb="7" eb="9">
      <t>ソウテイ</t>
    </rPh>
    <rPh sb="20" eb="22">
      <t>ナイヨウ</t>
    </rPh>
    <rPh sb="23" eb="26">
      <t>フタンシャ</t>
    </rPh>
    <rPh sb="27" eb="29">
      <t>ヨボウ</t>
    </rPh>
    <rPh sb="29" eb="30">
      <t>サク</t>
    </rPh>
    <rPh sb="31" eb="34">
      <t>ケンザイカ</t>
    </rPh>
    <rPh sb="34" eb="35">
      <t>ジ</t>
    </rPh>
    <rPh sb="36" eb="38">
      <t>カクダイ</t>
    </rPh>
    <rPh sb="38" eb="40">
      <t>ボウシ</t>
    </rPh>
    <rPh sb="40" eb="41">
      <t>サク</t>
    </rPh>
    <rPh sb="46" eb="49">
      <t>グタイテキ</t>
    </rPh>
    <rPh sb="51" eb="53">
      <t>メイリョウ</t>
    </rPh>
    <rPh sb="54" eb="56">
      <t>キサイ</t>
    </rPh>
    <phoneticPr fontId="42"/>
  </si>
  <si>
    <t>2) 記載欄が足りない場合は、適宜追加すること。</t>
    <rPh sb="3" eb="5">
      <t>キサイ</t>
    </rPh>
    <rPh sb="5" eb="6">
      <t>ラン</t>
    </rPh>
    <rPh sb="7" eb="8">
      <t>タ</t>
    </rPh>
    <rPh sb="11" eb="13">
      <t>バアイ</t>
    </rPh>
    <rPh sb="15" eb="17">
      <t>テキギ</t>
    </rPh>
    <rPh sb="17" eb="19">
      <t>ツイカ</t>
    </rPh>
    <phoneticPr fontId="42"/>
  </si>
  <si>
    <t>3) 実施方針で示していないリスクなどは、文字に色を付けるなど目立たせる工夫をすること。</t>
    <rPh sb="3" eb="5">
      <t>ジッシ</t>
    </rPh>
    <rPh sb="5" eb="7">
      <t>ホウシン</t>
    </rPh>
    <rPh sb="8" eb="9">
      <t>シメ</t>
    </rPh>
    <rPh sb="21" eb="23">
      <t>モジ</t>
    </rPh>
    <rPh sb="24" eb="25">
      <t>イロ</t>
    </rPh>
    <rPh sb="26" eb="27">
      <t>ツ</t>
    </rPh>
    <rPh sb="31" eb="33">
      <t>メダ</t>
    </rPh>
    <rPh sb="36" eb="38">
      <t>クフウ</t>
    </rPh>
    <phoneticPr fontId="42"/>
  </si>
  <si>
    <t>2) 付保する保険の数に応じて、適宜表を追加すること。</t>
    <rPh sb="3" eb="5">
      <t>フホ</t>
    </rPh>
    <rPh sb="7" eb="9">
      <t>ホケン</t>
    </rPh>
    <rPh sb="10" eb="11">
      <t>カズ</t>
    </rPh>
    <rPh sb="12" eb="13">
      <t>オウ</t>
    </rPh>
    <rPh sb="16" eb="18">
      <t>テキギ</t>
    </rPh>
    <rPh sb="18" eb="19">
      <t>ヒョウ</t>
    </rPh>
    <rPh sb="20" eb="22">
      <t>ツイカ</t>
    </rPh>
    <phoneticPr fontId="42"/>
  </si>
  <si>
    <t>単位：千円（消費税抜き）</t>
    <rPh sb="0" eb="2">
      <t>タンイ</t>
    </rPh>
    <rPh sb="3" eb="5">
      <t>センエン</t>
    </rPh>
    <rPh sb="6" eb="9">
      <t>ショウヒゼイ</t>
    </rPh>
    <rPh sb="9" eb="10">
      <t>ヌ</t>
    </rPh>
    <phoneticPr fontId="2"/>
  </si>
  <si>
    <t>※1　様式7-1別紙の設計・建設業務費の内訳額の合計と一致させること。</t>
    <rPh sb="3" eb="5">
      <t>ヨウシキ</t>
    </rPh>
    <rPh sb="8" eb="10">
      <t>ベッシ</t>
    </rPh>
    <rPh sb="11" eb="13">
      <t>セッケイ</t>
    </rPh>
    <rPh sb="14" eb="16">
      <t>ケンセツ</t>
    </rPh>
    <rPh sb="16" eb="18">
      <t>ギョウム</t>
    </rPh>
    <rPh sb="18" eb="19">
      <t>ヒ</t>
    </rPh>
    <rPh sb="20" eb="22">
      <t>ウチワケ</t>
    </rPh>
    <rPh sb="22" eb="23">
      <t>ガク</t>
    </rPh>
    <rPh sb="24" eb="26">
      <t>ゴウケイ</t>
    </rPh>
    <rPh sb="27" eb="29">
      <t>イッチ</t>
    </rPh>
    <phoneticPr fontId="2"/>
  </si>
  <si>
    <t>①既設導水管分岐（付替え）工事</t>
    <phoneticPr fontId="2"/>
  </si>
  <si>
    <t>②放流管隣地マンホール接続工事</t>
    <phoneticPr fontId="2"/>
  </si>
  <si>
    <t>③既存農業用水管撤去工事</t>
    <phoneticPr fontId="2"/>
  </si>
  <si>
    <t>人件費単価
（千円/人・税抜き）</t>
    <rPh sb="0" eb="3">
      <t>ジンケンヒ</t>
    </rPh>
    <rPh sb="3" eb="5">
      <t>タンカ</t>
    </rPh>
    <rPh sb="7" eb="9">
      <t>センエン</t>
    </rPh>
    <rPh sb="10" eb="11">
      <t>ニン</t>
    </rPh>
    <rPh sb="12" eb="14">
      <t>ゼイヌキ</t>
    </rPh>
    <phoneticPr fontId="2"/>
  </si>
  <si>
    <t>※2　令和8年度の固定費相当分及び変動費相当分は、1年分の金額とすること。</t>
    <rPh sb="3" eb="5">
      <t>レイワ</t>
    </rPh>
    <rPh sb="6" eb="8">
      <t>ネンド</t>
    </rPh>
    <rPh sb="9" eb="11">
      <t>コテイ</t>
    </rPh>
    <rPh sb="11" eb="12">
      <t>ヒ</t>
    </rPh>
    <rPh sb="12" eb="15">
      <t>ソウトウブン</t>
    </rPh>
    <rPh sb="15" eb="16">
      <t>オヨ</t>
    </rPh>
    <rPh sb="17" eb="19">
      <t>ヘンドウ</t>
    </rPh>
    <rPh sb="19" eb="20">
      <t>ヒ</t>
    </rPh>
    <rPh sb="20" eb="23">
      <t>ソウトウブン</t>
    </rPh>
    <rPh sb="26" eb="27">
      <t>ネン</t>
    </rPh>
    <rPh sb="27" eb="28">
      <t>ブン</t>
    </rPh>
    <rPh sb="29" eb="31">
      <t>キンガク</t>
    </rPh>
    <phoneticPr fontId="2"/>
  </si>
  <si>
    <t>※1　令和7年度の固定費相当分及び変動費相当分は、3か月分（令和8年1月～令和8年3月）の金額とすること。</t>
    <rPh sb="3" eb="5">
      <t>レイワ</t>
    </rPh>
    <rPh sb="6" eb="8">
      <t>ネンド</t>
    </rPh>
    <rPh sb="9" eb="11">
      <t>コテイ</t>
    </rPh>
    <rPh sb="11" eb="12">
      <t>ヒ</t>
    </rPh>
    <rPh sb="12" eb="15">
      <t>ソウトウブン</t>
    </rPh>
    <rPh sb="15" eb="16">
      <t>オヨ</t>
    </rPh>
    <rPh sb="17" eb="19">
      <t>ヘンドウ</t>
    </rPh>
    <rPh sb="19" eb="20">
      <t>ヒ</t>
    </rPh>
    <rPh sb="20" eb="23">
      <t>ソウトウブン</t>
    </rPh>
    <rPh sb="27" eb="28">
      <t>ゲツ</t>
    </rPh>
    <rPh sb="28" eb="29">
      <t>ブン</t>
    </rPh>
    <rPh sb="30" eb="32">
      <t>レイワ</t>
    </rPh>
    <rPh sb="33" eb="34">
      <t>ネン</t>
    </rPh>
    <rPh sb="35" eb="36">
      <t>ガツ</t>
    </rPh>
    <rPh sb="37" eb="39">
      <t>レイワ</t>
    </rPh>
    <rPh sb="40" eb="41">
      <t>ネン</t>
    </rPh>
    <rPh sb="42" eb="43">
      <t>ガツ</t>
    </rPh>
    <rPh sb="45" eb="47">
      <t>キンガク</t>
    </rPh>
    <phoneticPr fontId="2"/>
  </si>
  <si>
    <t>2) 上記への記載内容については、様式7-7と整合させること。</t>
    <phoneticPr fontId="2"/>
  </si>
  <si>
    <t>6) 上記費用は、様式7-7 別紙と整合させること。</t>
    <rPh sb="3" eb="5">
      <t>ジョウキ</t>
    </rPh>
    <rPh sb="5" eb="7">
      <t>ヒヨウ</t>
    </rPh>
    <rPh sb="9" eb="11">
      <t>ヨウシキ</t>
    </rPh>
    <rPh sb="15" eb="17">
      <t>ベッシ</t>
    </rPh>
    <rPh sb="18" eb="20">
      <t>セイゴウ</t>
    </rPh>
    <phoneticPr fontId="2"/>
  </si>
  <si>
    <t>入札価格内訳書（設計・建設業務費）</t>
    <rPh sb="0" eb="2">
      <t>ニュウサツ</t>
    </rPh>
    <rPh sb="2" eb="4">
      <t>カカク</t>
    </rPh>
    <rPh sb="4" eb="7">
      <t>ウチワケショ</t>
    </rPh>
    <rPh sb="8" eb="10">
      <t>セッケイ</t>
    </rPh>
    <rPh sb="11" eb="13">
      <t>ケンセツ</t>
    </rPh>
    <rPh sb="13" eb="15">
      <t>ギョウム</t>
    </rPh>
    <rPh sb="15" eb="16">
      <t>ヒ</t>
    </rPh>
    <phoneticPr fontId="2"/>
  </si>
  <si>
    <t>①設計・建設業務に係わる対価（設計・建設業務費）</t>
    <rPh sb="1" eb="3">
      <t>セッケイ</t>
    </rPh>
    <rPh sb="4" eb="6">
      <t>ケンセツ</t>
    </rPh>
    <rPh sb="6" eb="8">
      <t>ギョウム</t>
    </rPh>
    <rPh sb="9" eb="10">
      <t>カカ</t>
    </rPh>
    <rPh sb="12" eb="14">
      <t>タイカ</t>
    </rPh>
    <rPh sb="15" eb="17">
      <t>セッケイ</t>
    </rPh>
    <rPh sb="18" eb="23">
      <t>ケンセツギョウムヒ</t>
    </rPh>
    <phoneticPr fontId="2"/>
  </si>
  <si>
    <t>②運営維持管理業務に係わる対価（運営業務委託費）</t>
    <rPh sb="1" eb="3">
      <t>ウンエイ</t>
    </rPh>
    <rPh sb="3" eb="7">
      <t>イジカンリ</t>
    </rPh>
    <rPh sb="7" eb="9">
      <t>ギョウム</t>
    </rPh>
    <rPh sb="10" eb="11">
      <t>カカ</t>
    </rPh>
    <rPh sb="13" eb="15">
      <t>タイカ</t>
    </rPh>
    <rPh sb="16" eb="23">
      <t>ウンエイギョウムイタクヒ</t>
    </rPh>
    <phoneticPr fontId="2"/>
  </si>
  <si>
    <t>３．入札価格年度別内訳（運営業務委託費）</t>
    <rPh sb="6" eb="8">
      <t>ネンド</t>
    </rPh>
    <rPh sb="8" eb="9">
      <t>ベツ</t>
    </rPh>
    <phoneticPr fontId="2"/>
  </si>
  <si>
    <t>入札価格内訳資料（設計・建設業務費及び運営業務委託費）</t>
    <rPh sb="0" eb="2">
      <t>ニュウサツ</t>
    </rPh>
    <rPh sb="2" eb="4">
      <t>カカク</t>
    </rPh>
    <rPh sb="4" eb="6">
      <t>ウチワケ</t>
    </rPh>
    <rPh sb="6" eb="8">
      <t>シリョウ</t>
    </rPh>
    <rPh sb="9" eb="11">
      <t>セッケイ</t>
    </rPh>
    <rPh sb="12" eb="14">
      <t>ケンセツ</t>
    </rPh>
    <rPh sb="14" eb="16">
      <t>ギョウム</t>
    </rPh>
    <rPh sb="16" eb="17">
      <t>ヒ</t>
    </rPh>
    <rPh sb="17" eb="18">
      <t>オヨ</t>
    </rPh>
    <rPh sb="19" eb="21">
      <t>ウンエイ</t>
    </rPh>
    <rPh sb="21" eb="23">
      <t>ギョウム</t>
    </rPh>
    <rPh sb="23" eb="25">
      <t>イタク</t>
    </rPh>
    <rPh sb="25" eb="26">
      <t>ヒ</t>
    </rPh>
    <phoneticPr fontId="2"/>
  </si>
  <si>
    <t>〔固定費〕費用明細書（人件費）</t>
    <rPh sb="5" eb="7">
      <t>ヒヨウ</t>
    </rPh>
    <rPh sb="7" eb="10">
      <t>メイサイショ</t>
    </rPh>
    <rPh sb="11" eb="13">
      <t>ジンケン</t>
    </rPh>
    <rPh sb="13" eb="14">
      <t>ヒ</t>
    </rPh>
    <phoneticPr fontId="5"/>
  </si>
  <si>
    <t>〔固定費〕費用明細書（その他費用）</t>
    <rPh sb="5" eb="7">
      <t>ヒヨウ</t>
    </rPh>
    <rPh sb="7" eb="10">
      <t>メイサイショ</t>
    </rPh>
    <rPh sb="12" eb="13">
      <t>タ</t>
    </rPh>
    <rPh sb="13" eb="15">
      <t>ヒヨウ</t>
    </rPh>
    <phoneticPr fontId="2"/>
  </si>
  <si>
    <t>自家発電（太陽光等）電力</t>
    <rPh sb="0" eb="4">
      <t>ジカハツデン</t>
    </rPh>
    <rPh sb="5" eb="8">
      <t>タイヨウコウ</t>
    </rPh>
    <rPh sb="8" eb="9">
      <t>ナド</t>
    </rPh>
    <rPh sb="10" eb="12">
      <t>デンリョク</t>
    </rPh>
    <phoneticPr fontId="2"/>
  </si>
  <si>
    <t>－●kWh/日</t>
    <phoneticPr fontId="2"/>
  </si>
  <si>
    <t>5) 購入する電力量には、太陽光発電システム等の自家発電設備による発電量を控除した金額とすること。</t>
    <rPh sb="3" eb="5">
      <t>コウニュウ</t>
    </rPh>
    <rPh sb="7" eb="9">
      <t>デンリョク</t>
    </rPh>
    <rPh sb="9" eb="10">
      <t>リョウ</t>
    </rPh>
    <rPh sb="13" eb="16">
      <t>タイヨウコウ</t>
    </rPh>
    <rPh sb="16" eb="18">
      <t>ハツデン</t>
    </rPh>
    <rPh sb="22" eb="23">
      <t>ナド</t>
    </rPh>
    <rPh sb="24" eb="28">
      <t>ジカハツデン</t>
    </rPh>
    <rPh sb="28" eb="30">
      <t>セツビ</t>
    </rPh>
    <rPh sb="33" eb="35">
      <t>ハツデン</t>
    </rPh>
    <rPh sb="35" eb="36">
      <t>リョウ</t>
    </rPh>
    <rPh sb="37" eb="39">
      <t>コウジョ</t>
    </rPh>
    <rPh sb="41" eb="43">
      <t>キンガク</t>
    </rPh>
    <phoneticPr fontId="2"/>
  </si>
  <si>
    <t>4) 使用する電力の従量料金は、変動費として計上すること。</t>
    <rPh sb="3" eb="5">
      <t>シヨウ</t>
    </rPh>
    <rPh sb="7" eb="9">
      <t>デンリョク</t>
    </rPh>
    <rPh sb="10" eb="12">
      <t>ジュウリョウ</t>
    </rPh>
    <rPh sb="12" eb="14">
      <t>リョウキン</t>
    </rPh>
    <rPh sb="16" eb="19">
      <t>ヘンドウヒ</t>
    </rPh>
    <rPh sb="22" eb="24">
      <t>ケイジョウ</t>
    </rPh>
    <phoneticPr fontId="2"/>
  </si>
  <si>
    <t>運営業務委託費_固定費内訳書</t>
    <rPh sb="0" eb="2">
      <t>ウンエイ</t>
    </rPh>
    <rPh sb="2" eb="4">
      <t>ギョウム</t>
    </rPh>
    <rPh sb="4" eb="7">
      <t>イタクヒ</t>
    </rPh>
    <rPh sb="8" eb="11">
      <t>コテイヒ</t>
    </rPh>
    <rPh sb="11" eb="13">
      <t>ウチワケ</t>
    </rPh>
    <rPh sb="13" eb="14">
      <t>ショ</t>
    </rPh>
    <phoneticPr fontId="5"/>
  </si>
  <si>
    <t>運営業務委託費_変動費内訳書</t>
    <rPh sb="8" eb="11">
      <t>ヘンドウヒ</t>
    </rPh>
    <rPh sb="11" eb="14">
      <t>ウチワケショ</t>
    </rPh>
    <phoneticPr fontId="5"/>
  </si>
  <si>
    <t>7) 電気は、太陽光発電等による自家発電による発電量、再生可能エネルギー電力の調達量等を記入すること。</t>
    <rPh sb="3" eb="5">
      <t>デンキ</t>
    </rPh>
    <rPh sb="7" eb="10">
      <t>タイヨウコウ</t>
    </rPh>
    <rPh sb="10" eb="12">
      <t>ハツデン</t>
    </rPh>
    <rPh sb="12" eb="13">
      <t>ナド</t>
    </rPh>
    <rPh sb="16" eb="18">
      <t>ジカ</t>
    </rPh>
    <rPh sb="18" eb="20">
      <t>ハツデン</t>
    </rPh>
    <rPh sb="23" eb="25">
      <t>ハツデン</t>
    </rPh>
    <rPh sb="25" eb="26">
      <t>リョウ</t>
    </rPh>
    <rPh sb="27" eb="31">
      <t>サイセイカノウ</t>
    </rPh>
    <rPh sb="36" eb="38">
      <t>デンリョク</t>
    </rPh>
    <rPh sb="39" eb="41">
      <t>チョウタツ</t>
    </rPh>
    <rPh sb="41" eb="42">
      <t>リョウ</t>
    </rPh>
    <rPh sb="42" eb="43">
      <t>ナド</t>
    </rPh>
    <rPh sb="44" eb="46">
      <t>キニュウ</t>
    </rPh>
    <phoneticPr fontId="2"/>
  </si>
  <si>
    <t>6) 令和10年度の点検補修費相当分は、3か月分（令和11年1月～令和11年3月）の金額とすること。</t>
    <rPh sb="10" eb="12">
      <t>テンケン</t>
    </rPh>
    <rPh sb="12" eb="15">
      <t>ホシュウヒ</t>
    </rPh>
    <phoneticPr fontId="2"/>
  </si>
  <si>
    <t>5) 令和7年度（令和8年1月～令和8年3月）から令和10年度（～令和10年12月）までの点検補修費相当分は、上記に含めないこと。</t>
    <rPh sb="6" eb="8">
      <t>ネンド</t>
    </rPh>
    <rPh sb="16" eb="18">
      <t>レイワ</t>
    </rPh>
    <rPh sb="19" eb="20">
      <t>ネン</t>
    </rPh>
    <rPh sb="21" eb="22">
      <t>ガツ</t>
    </rPh>
    <rPh sb="25" eb="27">
      <t>レイワ</t>
    </rPh>
    <rPh sb="29" eb="30">
      <t>ネン</t>
    </rPh>
    <rPh sb="33" eb="35">
      <t>レイワ</t>
    </rPh>
    <rPh sb="37" eb="38">
      <t>ネン</t>
    </rPh>
    <rPh sb="40" eb="41">
      <t>ガツ</t>
    </rPh>
    <rPh sb="45" eb="47">
      <t>テンケン</t>
    </rPh>
    <rPh sb="47" eb="50">
      <t>ホシュウヒ</t>
    </rPh>
    <rPh sb="55" eb="57">
      <t>ジョウキ</t>
    </rPh>
    <rPh sb="58" eb="59">
      <t>フク</t>
    </rPh>
    <phoneticPr fontId="2"/>
  </si>
  <si>
    <t>（様式2-2記載
の通番）</t>
    <rPh sb="1" eb="3">
      <t>ヨウシキ</t>
    </rPh>
    <rPh sb="6" eb="8">
      <t>キサイ</t>
    </rPh>
    <rPh sb="9" eb="10">
      <t>トオ</t>
    </rPh>
    <rPh sb="10" eb="11">
      <t>バン</t>
    </rPh>
    <phoneticPr fontId="2"/>
  </si>
  <si>
    <t>№</t>
    <phoneticPr fontId="42"/>
  </si>
  <si>
    <t>1) 入札説明書等で付保を求めている保険についても記載し、要求している以上の内容については、</t>
    <rPh sb="3" eb="4">
      <t>ニュウ</t>
    </rPh>
    <rPh sb="4" eb="5">
      <t>サツ</t>
    </rPh>
    <rPh sb="5" eb="8">
      <t>セツメイショ</t>
    </rPh>
    <rPh sb="8" eb="9">
      <t>トウ</t>
    </rPh>
    <rPh sb="10" eb="12">
      <t>フホ</t>
    </rPh>
    <rPh sb="13" eb="14">
      <t>モト</t>
    </rPh>
    <rPh sb="18" eb="20">
      <t>ホケン</t>
    </rPh>
    <rPh sb="25" eb="27">
      <t>キサイ</t>
    </rPh>
    <rPh sb="29" eb="31">
      <t>ヨウキュウ</t>
    </rPh>
    <rPh sb="35" eb="37">
      <t>イジョウ</t>
    </rPh>
    <rPh sb="38" eb="40">
      <t>ナイヨウ</t>
    </rPh>
    <phoneticPr fontId="42"/>
  </si>
  <si>
    <t>　文字に色を付けるなど目立たせる工夫をすること。</t>
    <phoneticPr fontId="2"/>
  </si>
  <si>
    <t>4) 令和7年度の固定費相当分及び変動費相当分は、3か月分（令和8年1月～令和8年3月）の金額とすること。</t>
    <rPh sb="3" eb="5">
      <t>レイワ</t>
    </rPh>
    <rPh sb="6" eb="8">
      <t>ネンド</t>
    </rPh>
    <rPh sb="9" eb="11">
      <t>コテイ</t>
    </rPh>
    <rPh sb="11" eb="12">
      <t>ヒ</t>
    </rPh>
    <rPh sb="12" eb="15">
      <t>ソウトウブン</t>
    </rPh>
    <rPh sb="15" eb="16">
      <t>オヨ</t>
    </rPh>
    <rPh sb="17" eb="19">
      <t>ヘンドウ</t>
    </rPh>
    <rPh sb="19" eb="20">
      <t>ヒ</t>
    </rPh>
    <rPh sb="20" eb="23">
      <t>ソウトウブン</t>
    </rPh>
    <rPh sb="27" eb="28">
      <t>ゲツ</t>
    </rPh>
    <rPh sb="28" eb="29">
      <t>ブン</t>
    </rPh>
    <rPh sb="30" eb="32">
      <t>レイワ</t>
    </rPh>
    <rPh sb="33" eb="34">
      <t>ネン</t>
    </rPh>
    <rPh sb="35" eb="36">
      <t>ガツ</t>
    </rPh>
    <rPh sb="37" eb="39">
      <t>レイワ</t>
    </rPh>
    <rPh sb="40" eb="41">
      <t>ネン</t>
    </rPh>
    <rPh sb="42" eb="43">
      <t>ガツ</t>
    </rPh>
    <rPh sb="45" eb="47">
      <t>キンガク</t>
    </rPh>
    <phoneticPr fontId="2"/>
  </si>
  <si>
    <t>3) 令和7年度の固定費相当分及び変動費相当分は、3か月分（令和8年1月～令和8年3月）の金額とすること。</t>
    <rPh sb="3" eb="5">
      <t>レイワ</t>
    </rPh>
    <rPh sb="6" eb="8">
      <t>ネンド</t>
    </rPh>
    <rPh sb="9" eb="11">
      <t>コテイ</t>
    </rPh>
    <rPh sb="11" eb="12">
      <t>ヒ</t>
    </rPh>
    <rPh sb="12" eb="15">
      <t>ソウトウブン</t>
    </rPh>
    <rPh sb="15" eb="16">
      <t>オヨ</t>
    </rPh>
    <rPh sb="17" eb="19">
      <t>ヘンドウ</t>
    </rPh>
    <rPh sb="19" eb="20">
      <t>ヒ</t>
    </rPh>
    <rPh sb="20" eb="23">
      <t>ソウトウブン</t>
    </rPh>
    <rPh sb="27" eb="28">
      <t>ゲツ</t>
    </rPh>
    <rPh sb="28" eb="29">
      <t>ブン</t>
    </rPh>
    <rPh sb="30" eb="32">
      <t>レイワ</t>
    </rPh>
    <rPh sb="33" eb="34">
      <t>ネン</t>
    </rPh>
    <rPh sb="35" eb="36">
      <t>ガツ</t>
    </rPh>
    <rPh sb="37" eb="39">
      <t>レイワ</t>
    </rPh>
    <rPh sb="40" eb="41">
      <t>ネン</t>
    </rPh>
    <rPh sb="42" eb="43">
      <t>ガツ</t>
    </rPh>
    <rPh sb="45" eb="47">
      <t>キンガク</t>
    </rPh>
    <phoneticPr fontId="2"/>
  </si>
  <si>
    <t>5) 上記への記載内容については様式７-６と整合させること。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</si>
</sst>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_ "/>
    <numFmt numFmtId="178" formatCode="#,##0_);[Red]\(#,##0\)"/>
    <numFmt numFmtId="179" formatCode="0.00_);[Red]\(0.00\)"/>
    <numFmt numFmtId="180" formatCode="#,##0.0"/>
    <numFmt numFmtId="181" formatCode="#,##0.00_ "/>
    <numFmt numFmtId="182" formatCode="#,##0_);\(#,##0\)"/>
    <numFmt numFmtId="183" formatCode="0.0%"/>
    <numFmt numFmtId="184" formatCode="#,##0.000000_);[Red]\(#,##0.000000\)"/>
  </numFmts>
  <fonts count="55"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2"/>
      <name val="ＭＳ 明朝"/>
      <family val="1"/>
      <charset val="128"/>
    </font>
    <font>
      <u/>
      <sz val="11"/>
      <color indexed="12"/>
      <name val="ＭＳ Ｐゴシック"/>
      <family val="3"/>
      <charset val="128"/>
    </font>
    <font>
      <sz val="11"/>
      <name val="ＭＳ 明朝"/>
      <family val="1"/>
      <charset val="128"/>
    </font>
    <font>
      <sz val="12"/>
      <name val="Century"/>
      <family val="1"/>
    </font>
    <font>
      <sz val="11"/>
      <name val="Century"/>
      <family val="1"/>
    </font>
    <font>
      <sz val="11"/>
      <name val="ＭＳ Ｐ明朝"/>
      <family val="1"/>
      <charset val="128"/>
    </font>
    <font>
      <sz val="10"/>
      <name val="Century"/>
      <family val="1"/>
    </font>
    <font>
      <sz val="10"/>
      <name val="ＭＳ Ｐ明朝"/>
      <family val="1"/>
      <charset val="128"/>
    </font>
    <font>
      <sz val="9"/>
      <name val="ＭＳ 明朝"/>
      <family val="1"/>
      <charset val="128"/>
    </font>
    <font>
      <i/>
      <sz val="11"/>
      <color indexed="10"/>
      <name val="ＭＳ 明朝"/>
      <family val="1"/>
      <charset val="128"/>
    </font>
    <font>
      <sz val="10"/>
      <name val="ＭＳ Ｐゴシック"/>
      <family val="3"/>
      <charset val="128"/>
    </font>
    <font>
      <sz val="6"/>
      <name val="ＭＳ 明朝"/>
      <family val="1"/>
      <charset val="128"/>
    </font>
    <font>
      <sz val="14"/>
      <name val="ＭＳ 明朝"/>
      <family val="1"/>
      <charset val="128"/>
    </font>
    <font>
      <sz val="11"/>
      <name val="ＭＳ ゴシック"/>
      <family val="3"/>
      <charset val="128"/>
    </font>
    <font>
      <sz val="12"/>
      <name val="ＭＳ ゴシック"/>
      <family val="3"/>
      <charset val="128"/>
    </font>
    <font>
      <sz val="10.5"/>
      <name val="ＭＳ 明朝"/>
      <family val="1"/>
      <charset val="128"/>
    </font>
    <font>
      <sz val="11"/>
      <color indexed="8"/>
      <name val="ＭＳ 明朝"/>
      <family val="1"/>
      <charset val="128"/>
    </font>
    <font>
      <sz val="10.5"/>
      <color indexed="8"/>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8"/>
      <name val="ＭＳ 明朝"/>
      <family val="1"/>
      <charset val="128"/>
    </font>
    <font>
      <sz val="9"/>
      <name val="Century"/>
      <family val="1"/>
      <charset val="128"/>
    </font>
    <font>
      <sz val="9"/>
      <name val="Century"/>
      <family val="1"/>
    </font>
    <font>
      <sz val="6"/>
      <name val="ＭＳ Ｐゴシック"/>
      <family val="2"/>
      <charset val="128"/>
      <scheme val="minor"/>
    </font>
    <font>
      <sz val="14"/>
      <name val="Century"/>
      <family val="1"/>
    </font>
    <font>
      <b/>
      <sz val="11"/>
      <name val="ＭＳ Ｐゴシック"/>
      <family val="3"/>
      <charset val="128"/>
    </font>
    <font>
      <sz val="16"/>
      <name val="Century"/>
      <family val="1"/>
    </font>
    <font>
      <i/>
      <sz val="10"/>
      <name val="ＭＳ 明朝"/>
      <family val="1"/>
      <charset val="128"/>
    </font>
    <font>
      <sz val="16"/>
      <name val="ＭＳ 明朝"/>
      <family val="1"/>
      <charset val="128"/>
    </font>
    <font>
      <u/>
      <sz val="10"/>
      <name val="ＭＳ 明朝"/>
      <family val="1"/>
      <charset val="128"/>
    </font>
    <font>
      <sz val="8"/>
      <name val="ＭＳ Ｐ明朝"/>
      <family val="1"/>
      <charset val="128"/>
    </font>
    <font>
      <sz val="8"/>
      <name val="Century"/>
      <family val="1"/>
    </font>
    <font>
      <sz val="12"/>
      <name val="Meiryo UI"/>
      <family val="1"/>
      <charset val="128"/>
    </font>
    <font>
      <sz val="14"/>
      <name val="System"/>
      <charset val="128"/>
    </font>
    <font>
      <strike/>
      <sz val="10"/>
      <name val="ＭＳ 明朝"/>
      <family val="1"/>
      <charset val="128"/>
    </font>
    <font>
      <b/>
      <i/>
      <sz val="11"/>
      <name val="Century"/>
      <family val="1"/>
    </font>
  </fonts>
  <fills count="40">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indexed="47"/>
        <bgColor indexed="64"/>
      </patternFill>
    </fill>
    <fill>
      <patternFill patternType="solid">
        <fgColor indexed="43"/>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indexed="10"/>
        <bgColor indexed="64"/>
      </patternFill>
    </fill>
  </fills>
  <borders count="310">
    <border>
      <left/>
      <right/>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style="hair">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bottom style="hair">
        <color indexed="64"/>
      </bottom>
      <diagonal/>
    </border>
    <border>
      <left style="thin">
        <color indexed="64"/>
      </left>
      <right style="thin">
        <color indexed="64"/>
      </right>
      <top/>
      <bottom/>
      <diagonal/>
    </border>
    <border>
      <left/>
      <right/>
      <top style="hair">
        <color indexed="64"/>
      </top>
      <bottom style="hair">
        <color indexed="64"/>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hair">
        <color indexed="64"/>
      </left>
      <right style="thin">
        <color indexed="64"/>
      </right>
      <top style="double">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hair">
        <color indexed="64"/>
      </top>
      <bottom/>
      <diagonal/>
    </border>
    <border>
      <left style="thin">
        <color indexed="64"/>
      </left>
      <right style="hair">
        <color indexed="64"/>
      </right>
      <top style="double">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double">
        <color indexed="64"/>
      </bottom>
      <diagonal/>
    </border>
    <border>
      <left/>
      <right/>
      <top style="hair">
        <color indexed="64"/>
      </top>
      <bottom/>
      <diagonal/>
    </border>
    <border>
      <left style="thin">
        <color indexed="64"/>
      </left>
      <right style="hair">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thin">
        <color indexed="64"/>
      </right>
      <top/>
      <bottom/>
      <diagonal/>
    </border>
    <border>
      <left style="hair">
        <color indexed="64"/>
      </left>
      <right style="hair">
        <color indexed="64"/>
      </right>
      <top style="thin">
        <color indexed="64"/>
      </top>
      <bottom/>
      <diagonal/>
    </border>
    <border>
      <left/>
      <right/>
      <top style="thin">
        <color indexed="64"/>
      </top>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right style="medium">
        <color indexed="64"/>
      </right>
      <top style="hair">
        <color indexed="64"/>
      </top>
      <bottom style="hair">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double">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medium">
        <color indexed="64"/>
      </right>
      <top/>
      <bottom style="hair">
        <color indexed="64"/>
      </bottom>
      <diagonal/>
    </border>
    <border>
      <left style="thin">
        <color indexed="64"/>
      </left>
      <right style="double">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style="double">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thin">
        <color indexed="64"/>
      </left>
      <right style="double">
        <color indexed="64"/>
      </right>
      <top/>
      <bottom/>
      <diagonal/>
    </border>
    <border>
      <left/>
      <right style="hair">
        <color indexed="64"/>
      </right>
      <top/>
      <bottom/>
      <diagonal/>
    </border>
    <border>
      <left style="hair">
        <color indexed="64"/>
      </left>
      <right style="medium">
        <color indexed="64"/>
      </right>
      <top/>
      <bottom/>
      <diagonal/>
    </border>
    <border>
      <left style="medium">
        <color indexed="64"/>
      </left>
      <right style="medium">
        <color indexed="64"/>
      </right>
      <top/>
      <bottom/>
      <diagonal/>
    </border>
    <border>
      <left style="hair">
        <color indexed="64"/>
      </left>
      <right/>
      <top style="thin">
        <color indexed="64"/>
      </top>
      <bottom style="hair">
        <color indexed="64"/>
      </bottom>
      <diagonal/>
    </border>
    <border>
      <left style="thin">
        <color indexed="64"/>
      </left>
      <right style="double">
        <color indexed="64"/>
      </right>
      <top/>
      <bottom style="thin">
        <color indexed="64"/>
      </bottom>
      <diagonal/>
    </border>
    <border>
      <left style="hair">
        <color indexed="64"/>
      </left>
      <right style="medium">
        <color indexed="64"/>
      </right>
      <top/>
      <bottom style="thin">
        <color indexed="64"/>
      </bottom>
      <diagonal/>
    </border>
    <border>
      <left style="hair">
        <color indexed="64"/>
      </left>
      <right/>
      <top/>
      <bottom style="thin">
        <color indexed="64"/>
      </bottom>
      <diagonal/>
    </border>
    <border>
      <left style="medium">
        <color indexed="64"/>
      </left>
      <right style="medium">
        <color indexed="64"/>
      </right>
      <top/>
      <bottom style="thin">
        <color indexed="64"/>
      </bottom>
      <diagonal/>
    </border>
    <border>
      <left style="hair">
        <color indexed="64"/>
      </left>
      <right/>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style="double">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right/>
      <top/>
      <bottom style="medium">
        <color indexed="64"/>
      </bottom>
      <diagonal/>
    </border>
    <border>
      <left/>
      <right style="thin">
        <color indexed="64"/>
      </right>
      <top style="hair">
        <color indexed="64"/>
      </top>
      <bottom/>
      <diagonal/>
    </border>
    <border>
      <left/>
      <right style="thin">
        <color indexed="64"/>
      </right>
      <top style="thin">
        <color indexed="8"/>
      </top>
      <bottom style="double">
        <color indexed="64"/>
      </bottom>
      <diagonal/>
    </border>
    <border>
      <left style="thin">
        <color indexed="64"/>
      </left>
      <right/>
      <top style="thin">
        <color indexed="8"/>
      </top>
      <bottom style="double">
        <color indexed="64"/>
      </bottom>
      <diagonal/>
    </border>
    <border>
      <left style="thin">
        <color indexed="64"/>
      </left>
      <right style="hair">
        <color indexed="64"/>
      </right>
      <top style="thin">
        <color indexed="8"/>
      </top>
      <bottom style="double">
        <color indexed="64"/>
      </bottom>
      <diagonal/>
    </border>
    <border>
      <left style="hair">
        <color indexed="64"/>
      </left>
      <right/>
      <top style="thin">
        <color indexed="8"/>
      </top>
      <bottom style="double">
        <color indexed="64"/>
      </bottom>
      <diagonal/>
    </border>
    <border>
      <left style="thin">
        <color indexed="64"/>
      </left>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right style="thin">
        <color indexed="64"/>
      </right>
      <top style="double">
        <color indexed="64"/>
      </top>
      <bottom style="hair">
        <color indexed="8"/>
      </bottom>
      <diagonal/>
    </border>
    <border>
      <left style="thin">
        <color indexed="64"/>
      </left>
      <right/>
      <top style="double">
        <color indexed="64"/>
      </top>
      <bottom style="hair">
        <color indexed="8"/>
      </bottom>
      <diagonal/>
    </border>
    <border>
      <left style="thin">
        <color indexed="64"/>
      </left>
      <right style="hair">
        <color indexed="64"/>
      </right>
      <top style="double">
        <color indexed="64"/>
      </top>
      <bottom style="hair">
        <color indexed="8"/>
      </bottom>
      <diagonal/>
    </border>
    <border>
      <left style="hair">
        <color indexed="64"/>
      </left>
      <right style="hair">
        <color indexed="64"/>
      </right>
      <top style="double">
        <color indexed="64"/>
      </top>
      <bottom style="hair">
        <color indexed="8"/>
      </bottom>
      <diagonal/>
    </border>
    <border>
      <left style="hair">
        <color indexed="64"/>
      </left>
      <right/>
      <top style="double">
        <color indexed="64"/>
      </top>
      <bottom style="hair">
        <color indexed="8"/>
      </bottom>
      <diagonal/>
    </border>
    <border>
      <left/>
      <right style="thin">
        <color indexed="64"/>
      </right>
      <top style="hair">
        <color indexed="8"/>
      </top>
      <bottom style="hair">
        <color indexed="8"/>
      </bottom>
      <diagonal/>
    </border>
    <border>
      <left style="thin">
        <color indexed="64"/>
      </left>
      <right/>
      <top style="hair">
        <color indexed="8"/>
      </top>
      <bottom style="hair">
        <color indexed="8"/>
      </bottom>
      <diagonal/>
    </border>
    <border>
      <left style="thin">
        <color indexed="64"/>
      </left>
      <right style="hair">
        <color indexed="64"/>
      </right>
      <top style="hair">
        <color indexed="8"/>
      </top>
      <bottom style="hair">
        <color indexed="8"/>
      </bottom>
      <diagonal/>
    </border>
    <border>
      <left style="hair">
        <color indexed="64"/>
      </left>
      <right style="hair">
        <color indexed="64"/>
      </right>
      <top style="hair">
        <color indexed="8"/>
      </top>
      <bottom style="hair">
        <color indexed="8"/>
      </bottom>
      <diagonal/>
    </border>
    <border>
      <left style="hair">
        <color indexed="64"/>
      </left>
      <right/>
      <top style="hair">
        <color indexed="8"/>
      </top>
      <bottom style="hair">
        <color indexed="8"/>
      </bottom>
      <diagonal/>
    </border>
    <border>
      <left/>
      <right style="thin">
        <color indexed="64"/>
      </right>
      <top style="hair">
        <color indexed="8"/>
      </top>
      <bottom style="thin">
        <color indexed="64"/>
      </bottom>
      <diagonal/>
    </border>
    <border>
      <left style="thin">
        <color indexed="64"/>
      </left>
      <right/>
      <top style="hair">
        <color indexed="8"/>
      </top>
      <bottom style="thin">
        <color indexed="64"/>
      </bottom>
      <diagonal/>
    </border>
    <border>
      <left style="thin">
        <color indexed="64"/>
      </left>
      <right style="hair">
        <color indexed="64"/>
      </right>
      <top style="hair">
        <color indexed="8"/>
      </top>
      <bottom style="thin">
        <color indexed="64"/>
      </bottom>
      <diagonal/>
    </border>
    <border>
      <left style="hair">
        <color indexed="64"/>
      </left>
      <right style="hair">
        <color indexed="64"/>
      </right>
      <top style="hair">
        <color indexed="8"/>
      </top>
      <bottom style="thin">
        <color indexed="64"/>
      </bottom>
      <diagonal/>
    </border>
    <border>
      <left style="hair">
        <color indexed="64"/>
      </left>
      <right/>
      <top style="hair">
        <color indexed="8"/>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hair">
        <color indexed="64"/>
      </left>
      <right/>
      <top style="thin">
        <color indexed="64"/>
      </top>
      <bottom style="double">
        <color indexed="64"/>
      </bottom>
      <diagonal/>
    </border>
    <border>
      <left/>
      <right style="thin">
        <color indexed="64"/>
      </right>
      <top style="double">
        <color indexed="64"/>
      </top>
      <bottom style="hair">
        <color indexed="64"/>
      </bottom>
      <diagonal/>
    </border>
    <border>
      <left style="hair">
        <color indexed="64"/>
      </left>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double">
        <color indexed="64"/>
      </top>
      <bottom style="hair">
        <color indexed="8"/>
      </bottom>
      <diagonal/>
    </border>
    <border>
      <left style="thin">
        <color indexed="64"/>
      </left>
      <right style="medium">
        <color indexed="64"/>
      </right>
      <top style="hair">
        <color indexed="8"/>
      </top>
      <bottom style="hair">
        <color indexed="8"/>
      </bottom>
      <diagonal/>
    </border>
    <border>
      <left style="thin">
        <color indexed="64"/>
      </left>
      <right style="medium">
        <color indexed="64"/>
      </right>
      <top style="hair">
        <color indexed="8"/>
      </top>
      <bottom style="thin">
        <color indexed="64"/>
      </bottom>
      <diagonal/>
    </border>
    <border>
      <left style="thin">
        <color indexed="64"/>
      </left>
      <right style="medium">
        <color indexed="64"/>
      </right>
      <top style="hair">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hair">
        <color indexed="64"/>
      </right>
      <top style="thin">
        <color indexed="64"/>
      </top>
      <bottom style="medium">
        <color indexed="64"/>
      </bottom>
      <diagonal/>
    </border>
    <border>
      <left/>
      <right style="hair">
        <color indexed="64"/>
      </right>
      <top style="double">
        <color indexed="64"/>
      </top>
      <bottom style="thin">
        <color indexed="64"/>
      </bottom>
      <diagonal/>
    </border>
    <border>
      <left/>
      <right style="hair">
        <color indexed="64"/>
      </right>
      <top style="thin">
        <color indexed="64"/>
      </top>
      <bottom style="medium">
        <color indexed="64"/>
      </bottom>
      <diagonal/>
    </border>
    <border>
      <left style="hair">
        <color indexed="64"/>
      </left>
      <right/>
      <top style="double">
        <color indexed="64"/>
      </top>
      <bottom style="thin">
        <color indexed="64"/>
      </bottom>
      <diagonal/>
    </border>
    <border>
      <left style="hair">
        <color indexed="64"/>
      </left>
      <right/>
      <top style="thin">
        <color indexed="64"/>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left style="hair">
        <color indexed="64"/>
      </left>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hair">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medium">
        <color indexed="64"/>
      </bottom>
      <diagonal/>
    </border>
    <border>
      <left style="thin">
        <color indexed="64"/>
      </left>
      <right/>
      <top style="double">
        <color indexed="64"/>
      </top>
      <bottom/>
      <diagonal/>
    </border>
    <border>
      <left/>
      <right/>
      <top style="double">
        <color indexed="64"/>
      </top>
      <bottom style="hair">
        <color indexed="64"/>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double">
        <color indexed="64"/>
      </top>
      <bottom/>
      <diagonal/>
    </border>
    <border>
      <left/>
      <right/>
      <top style="double">
        <color indexed="64"/>
      </top>
      <bottom/>
      <diagonal/>
    </border>
    <border>
      <left style="medium">
        <color indexed="64"/>
      </left>
      <right/>
      <top/>
      <bottom style="medium">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medium">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8"/>
      </left>
      <right/>
      <top style="hair">
        <color indexed="64"/>
      </top>
      <bottom style="hair">
        <color indexed="64"/>
      </bottom>
      <diagonal/>
    </border>
    <border>
      <left/>
      <right style="double">
        <color indexed="64"/>
      </right>
      <top style="hair">
        <color indexed="64"/>
      </top>
      <bottom style="hair">
        <color indexed="64"/>
      </bottom>
      <diagonal/>
    </border>
    <border>
      <left style="thin">
        <color indexed="8"/>
      </left>
      <right/>
      <top/>
      <bottom style="hair">
        <color indexed="64"/>
      </bottom>
      <diagonal/>
    </border>
    <border>
      <left/>
      <right style="double">
        <color indexed="64"/>
      </right>
      <top/>
      <bottom style="hair">
        <color indexed="64"/>
      </bottom>
      <diagonal/>
    </border>
    <border>
      <left style="thin">
        <color indexed="8"/>
      </left>
      <right/>
      <top style="hair">
        <color indexed="8"/>
      </top>
      <bottom style="thin">
        <color indexed="64"/>
      </bottom>
      <diagonal/>
    </border>
    <border>
      <left/>
      <right/>
      <top style="hair">
        <color indexed="8"/>
      </top>
      <bottom style="thin">
        <color indexed="64"/>
      </bottom>
      <diagonal/>
    </border>
    <border>
      <left/>
      <right style="double">
        <color indexed="64"/>
      </right>
      <top style="hair">
        <color indexed="8"/>
      </top>
      <bottom style="thin">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style="double">
        <color indexed="64"/>
      </right>
      <top style="double">
        <color indexed="64"/>
      </top>
      <bottom style="hair">
        <color indexed="64"/>
      </bottom>
      <diagonal/>
    </border>
    <border>
      <left style="thin">
        <color indexed="8"/>
      </left>
      <right/>
      <top style="hair">
        <color indexed="64"/>
      </top>
      <bottom/>
      <diagonal/>
    </border>
    <border>
      <left/>
      <right style="double">
        <color indexed="64"/>
      </right>
      <top style="hair">
        <color indexed="64"/>
      </top>
      <bottom/>
      <diagonal/>
    </border>
    <border>
      <left style="thin">
        <color indexed="8"/>
      </left>
      <right/>
      <top style="thin">
        <color indexed="8"/>
      </top>
      <bottom style="double">
        <color indexed="64"/>
      </bottom>
      <diagonal/>
    </border>
    <border>
      <left/>
      <right/>
      <top style="thin">
        <color indexed="8"/>
      </top>
      <bottom style="double">
        <color indexed="64"/>
      </bottom>
      <diagonal/>
    </border>
    <border>
      <left/>
      <right style="double">
        <color indexed="64"/>
      </right>
      <top style="thin">
        <color indexed="8"/>
      </top>
      <bottom style="double">
        <color indexed="64"/>
      </bottom>
      <diagonal/>
    </border>
    <border>
      <left style="medium">
        <color indexed="64"/>
      </left>
      <right/>
      <top/>
      <bottom/>
      <diagonal/>
    </border>
    <border>
      <left style="medium">
        <color indexed="64"/>
      </left>
      <right/>
      <top/>
      <bottom style="double">
        <color indexed="64"/>
      </bottom>
      <diagonal/>
    </border>
    <border>
      <left/>
      <right/>
      <top style="double">
        <color indexed="64"/>
      </top>
      <bottom style="hair">
        <color indexed="8"/>
      </bottom>
      <diagonal/>
    </border>
    <border>
      <left/>
      <right style="double">
        <color indexed="64"/>
      </right>
      <top style="double">
        <color indexed="64"/>
      </top>
      <bottom style="hair">
        <color indexed="8"/>
      </bottom>
      <diagonal/>
    </border>
    <border>
      <left/>
      <right/>
      <top style="hair">
        <color indexed="8"/>
      </top>
      <bottom style="hair">
        <color indexed="8"/>
      </bottom>
      <diagonal/>
    </border>
    <border>
      <left/>
      <right style="double">
        <color indexed="64"/>
      </right>
      <top style="hair">
        <color indexed="8"/>
      </top>
      <bottom style="hair">
        <color indexed="8"/>
      </bottom>
      <diagonal/>
    </border>
    <border>
      <left style="thin">
        <color indexed="8"/>
      </left>
      <right/>
      <top style="hair">
        <color indexed="8"/>
      </top>
      <bottom style="hair">
        <color indexed="8"/>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double">
        <color indexed="64"/>
      </right>
      <top style="medium">
        <color indexed="64"/>
      </top>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8"/>
      </right>
      <top/>
      <bottom/>
      <diagonal/>
    </border>
    <border>
      <left style="medium">
        <color indexed="64"/>
      </left>
      <right style="thin">
        <color indexed="8"/>
      </right>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right style="hair">
        <color indexed="64"/>
      </right>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right style="medium">
        <color indexed="64"/>
      </right>
      <top style="medium">
        <color indexed="64"/>
      </top>
      <bottom style="hair">
        <color indexed="64"/>
      </bottom>
      <diagonal/>
    </border>
    <border>
      <left style="hair">
        <color indexed="64"/>
      </left>
      <right style="thin">
        <color indexed="64"/>
      </right>
      <top style="thin">
        <color indexed="64"/>
      </top>
      <bottom/>
      <diagonal/>
    </border>
    <border>
      <left style="thin">
        <color indexed="64"/>
      </left>
      <right style="thin">
        <color indexed="64"/>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8"/>
      </left>
      <right/>
      <top style="double">
        <color indexed="64"/>
      </top>
      <bottom style="hair">
        <color indexed="8"/>
      </bottom>
      <diagonal/>
    </border>
    <border>
      <left style="thin">
        <color indexed="64"/>
      </left>
      <right style="double">
        <color indexed="64"/>
      </right>
      <top style="double">
        <color indexed="64"/>
      </top>
      <bottom/>
      <diagonal/>
    </border>
    <border>
      <left style="thin">
        <color indexed="64"/>
      </left>
      <right style="double">
        <color indexed="64"/>
      </right>
      <top style="thin">
        <color indexed="64"/>
      </top>
      <bottom/>
      <diagonal/>
    </border>
    <border>
      <left style="thin">
        <color indexed="8"/>
      </left>
      <right/>
      <top style="thin">
        <color indexed="8"/>
      </top>
      <bottom style="hair">
        <color indexed="64"/>
      </bottom>
      <diagonal/>
    </border>
    <border>
      <left/>
      <right style="thin">
        <color indexed="64"/>
      </right>
      <top style="thin">
        <color indexed="8"/>
      </top>
      <bottom style="hair">
        <color indexed="64"/>
      </bottom>
      <diagonal/>
    </border>
    <border>
      <left style="double">
        <color indexed="64"/>
      </left>
      <right style="thin">
        <color indexed="64"/>
      </right>
      <top style="hair">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top style="hair">
        <color indexed="64"/>
      </top>
      <bottom style="double">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indexed="64"/>
      </right>
      <top style="thin">
        <color theme="1"/>
      </top>
      <bottom style="thin">
        <color theme="1"/>
      </bottom>
      <diagonal/>
    </border>
    <border>
      <left/>
      <right style="hair">
        <color indexed="64"/>
      </right>
      <top style="thin">
        <color theme="1"/>
      </top>
      <bottom style="thin">
        <color theme="1"/>
      </bottom>
      <diagonal/>
    </border>
    <border>
      <left style="hair">
        <color indexed="64"/>
      </left>
      <right style="hair">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indexed="64"/>
      </left>
      <right style="medium">
        <color indexed="64"/>
      </right>
      <top style="thin">
        <color indexed="64"/>
      </top>
      <bottom style="thin">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double">
        <color indexed="64"/>
      </top>
      <bottom style="thin">
        <color indexed="64"/>
      </bottom>
      <diagonal/>
    </border>
    <border>
      <left style="thin">
        <color indexed="64"/>
      </left>
      <right style="thin">
        <color indexed="64"/>
      </right>
      <top style="double">
        <color indexed="64"/>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style="hair">
        <color indexed="64"/>
      </bottom>
      <diagonal/>
    </border>
    <border>
      <left style="thin">
        <color indexed="64"/>
      </left>
      <right style="thin">
        <color indexed="64"/>
      </right>
      <top style="double">
        <color indexed="64"/>
      </top>
      <bottom style="medium">
        <color indexed="64"/>
      </bottom>
      <diagonal/>
    </border>
    <border>
      <left/>
      <right style="hair">
        <color indexed="64"/>
      </right>
      <top style="double">
        <color indexed="64"/>
      </top>
      <bottom style="hair">
        <color indexed="64"/>
      </bottom>
      <diagonal/>
    </border>
    <border>
      <left/>
      <right style="hair">
        <color indexed="64"/>
      </right>
      <top style="thin">
        <color indexed="64"/>
      </top>
      <bottom/>
      <diagonal/>
    </border>
    <border>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diagonalUp="1">
      <left style="thin">
        <color indexed="64"/>
      </left>
      <right style="hair">
        <color indexed="64"/>
      </right>
      <top style="thin">
        <color indexed="64"/>
      </top>
      <bottom style="hair">
        <color indexed="64"/>
      </bottom>
      <diagonal style="thin">
        <color indexed="64"/>
      </diagonal>
    </border>
    <border diagonalUp="1">
      <left style="hair">
        <color indexed="64"/>
      </left>
      <right style="hair">
        <color indexed="64"/>
      </right>
      <top style="thin">
        <color indexed="64"/>
      </top>
      <bottom style="hair">
        <color indexed="64"/>
      </bottom>
      <diagonal style="thin">
        <color indexed="64"/>
      </diagonal>
    </border>
    <border diagonalUp="1">
      <left style="thin">
        <color indexed="64"/>
      </left>
      <right style="hair">
        <color indexed="64"/>
      </right>
      <top style="hair">
        <color indexed="64"/>
      </top>
      <bottom style="hair">
        <color indexed="64"/>
      </bottom>
      <diagonal style="thin">
        <color indexed="64"/>
      </diagonal>
    </border>
    <border diagonalUp="1">
      <left style="hair">
        <color indexed="64"/>
      </left>
      <right style="hair">
        <color indexed="64"/>
      </right>
      <top style="hair">
        <color indexed="64"/>
      </top>
      <bottom style="hair">
        <color indexed="64"/>
      </bottom>
      <diagonal style="thin">
        <color indexed="64"/>
      </diagonal>
    </border>
    <border diagonalUp="1">
      <left style="thin">
        <color indexed="64"/>
      </left>
      <right style="hair">
        <color indexed="64"/>
      </right>
      <top style="hair">
        <color indexed="64"/>
      </top>
      <bottom style="thin">
        <color indexed="64"/>
      </bottom>
      <diagonal style="thin">
        <color indexed="64"/>
      </diagonal>
    </border>
    <border diagonalUp="1">
      <left style="hair">
        <color indexed="64"/>
      </left>
      <right style="hair">
        <color indexed="64"/>
      </right>
      <top style="hair">
        <color indexed="64"/>
      </top>
      <bottom style="thin">
        <color indexed="64"/>
      </bottom>
      <diagonal style="thin">
        <color indexed="64"/>
      </diagonal>
    </border>
    <border>
      <left style="thin">
        <color indexed="8"/>
      </left>
      <right/>
      <top style="hair">
        <color indexed="8"/>
      </top>
      <bottom/>
      <diagonal/>
    </border>
    <border>
      <left/>
      <right/>
      <top style="hair">
        <color indexed="8"/>
      </top>
      <bottom/>
      <diagonal/>
    </border>
    <border>
      <left/>
      <right style="double">
        <color indexed="64"/>
      </right>
      <top style="hair">
        <color indexed="8"/>
      </top>
      <bottom/>
      <diagonal/>
    </border>
    <border>
      <left/>
      <right style="thin">
        <color indexed="64"/>
      </right>
      <top style="hair">
        <color indexed="8"/>
      </top>
      <bottom/>
      <diagonal/>
    </border>
    <border>
      <left style="thin">
        <color indexed="64"/>
      </left>
      <right/>
      <top style="hair">
        <color indexed="8"/>
      </top>
      <bottom/>
      <diagonal/>
    </border>
    <border>
      <left style="thin">
        <color indexed="64"/>
      </left>
      <right style="hair">
        <color indexed="64"/>
      </right>
      <top style="hair">
        <color indexed="8"/>
      </top>
      <bottom/>
      <diagonal/>
    </border>
    <border>
      <left style="hair">
        <color indexed="64"/>
      </left>
      <right style="hair">
        <color indexed="64"/>
      </right>
      <top style="hair">
        <color indexed="8"/>
      </top>
      <bottom/>
      <diagonal/>
    </border>
    <border>
      <left style="hair">
        <color indexed="64"/>
      </left>
      <right/>
      <top style="hair">
        <color indexed="8"/>
      </top>
      <bottom/>
      <diagonal/>
    </border>
    <border>
      <left style="thin">
        <color indexed="64"/>
      </left>
      <right style="medium">
        <color indexed="64"/>
      </right>
      <top style="hair">
        <color indexed="8"/>
      </top>
      <bottom/>
      <diagonal/>
    </border>
    <border diagonalUp="1">
      <left style="thin">
        <color indexed="64"/>
      </left>
      <right style="medium">
        <color indexed="64"/>
      </right>
      <top style="thin">
        <color indexed="64"/>
      </top>
      <bottom style="double">
        <color indexed="64"/>
      </bottom>
      <diagonal style="thin">
        <color indexed="64"/>
      </diagonal>
    </border>
    <border diagonalUp="1">
      <left style="thin">
        <color indexed="64"/>
      </left>
      <right style="medium">
        <color indexed="64"/>
      </right>
      <top style="hair">
        <color indexed="64"/>
      </top>
      <bottom style="double">
        <color indexed="64"/>
      </bottom>
      <diagonal style="thin">
        <color indexed="64"/>
      </diagonal>
    </border>
  </borders>
  <cellStyleXfs count="52">
    <xf numFmtId="0" fontId="0" fillId="0" borderId="0"/>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0" borderId="0" applyNumberFormat="0" applyFill="0" applyBorder="0" applyAlignment="0" applyProtection="0">
      <alignment vertical="center"/>
    </xf>
    <xf numFmtId="0" fontId="25" fillId="31" borderId="232" applyNumberFormat="0" applyAlignment="0" applyProtection="0">
      <alignment vertical="center"/>
    </xf>
    <xf numFmtId="0" fontId="26" fillId="32" borderId="0" applyNumberFormat="0" applyBorder="0" applyAlignment="0" applyProtection="0">
      <alignment vertical="center"/>
    </xf>
    <xf numFmtId="9" fontId="1" fillId="0" borderId="0" applyFont="0" applyFill="0" applyBorder="0" applyAlignment="0" applyProtection="0"/>
    <xf numFmtId="0" fontId="1" fillId="2" borderId="233" applyNumberFormat="0" applyFont="0" applyAlignment="0" applyProtection="0">
      <alignment vertical="center"/>
    </xf>
    <xf numFmtId="0" fontId="27" fillId="0" borderId="234" applyNumberFormat="0" applyFill="0" applyAlignment="0" applyProtection="0">
      <alignment vertical="center"/>
    </xf>
    <xf numFmtId="0" fontId="28" fillId="33" borderId="0" applyNumberFormat="0" applyBorder="0" applyAlignment="0" applyProtection="0">
      <alignment vertical="center"/>
    </xf>
    <xf numFmtId="0" fontId="29" fillId="34" borderId="235" applyNumberFormat="0" applyAlignment="0" applyProtection="0">
      <alignment vertical="center"/>
    </xf>
    <xf numFmtId="0" fontId="30" fillId="0" borderId="0" applyNumberFormat="0" applyFill="0" applyBorder="0" applyAlignment="0" applyProtection="0">
      <alignment vertical="center"/>
    </xf>
    <xf numFmtId="38" fontId="1" fillId="0" borderId="0" applyFont="0" applyFill="0" applyBorder="0" applyAlignment="0" applyProtection="0"/>
    <xf numFmtId="38" fontId="19" fillId="0" borderId="0" applyFont="0" applyFill="0" applyBorder="0" applyAlignment="0" applyProtection="0">
      <alignment vertical="center"/>
    </xf>
    <xf numFmtId="38" fontId="1" fillId="0" borderId="0" applyFont="0" applyFill="0" applyBorder="0" applyAlignment="0" applyProtection="0"/>
    <xf numFmtId="0" fontId="31" fillId="0" borderId="236" applyNumberFormat="0" applyFill="0" applyAlignment="0" applyProtection="0">
      <alignment vertical="center"/>
    </xf>
    <xf numFmtId="0" fontId="32" fillId="0" borderId="237" applyNumberFormat="0" applyFill="0" applyAlignment="0" applyProtection="0">
      <alignment vertical="center"/>
    </xf>
    <xf numFmtId="0" fontId="33" fillId="0" borderId="238" applyNumberFormat="0" applyFill="0" applyAlignment="0" applyProtection="0">
      <alignment vertical="center"/>
    </xf>
    <xf numFmtId="0" fontId="33" fillId="0" borderId="0" applyNumberFormat="0" applyFill="0" applyBorder="0" applyAlignment="0" applyProtection="0">
      <alignment vertical="center"/>
    </xf>
    <xf numFmtId="0" fontId="34" fillId="0" borderId="239" applyNumberFormat="0" applyFill="0" applyAlignment="0" applyProtection="0">
      <alignment vertical="center"/>
    </xf>
    <xf numFmtId="0" fontId="35" fillId="34" borderId="240" applyNumberFormat="0" applyAlignment="0" applyProtection="0">
      <alignment vertical="center"/>
    </xf>
    <xf numFmtId="0" fontId="36" fillId="0" borderId="0" applyNumberFormat="0" applyFill="0" applyBorder="0" applyAlignment="0" applyProtection="0">
      <alignment vertical="center"/>
    </xf>
    <xf numFmtId="0" fontId="37" fillId="4" borderId="235" applyNumberFormat="0" applyAlignment="0" applyProtection="0">
      <alignment vertical="center"/>
    </xf>
    <xf numFmtId="0" fontId="1" fillId="0" borderId="0">
      <alignment vertical="center"/>
    </xf>
    <xf numFmtId="0" fontId="1" fillId="0" borderId="0">
      <alignment vertical="center"/>
    </xf>
    <xf numFmtId="0" fontId="1" fillId="0" borderId="0"/>
    <xf numFmtId="0" fontId="1" fillId="0" borderId="0"/>
    <xf numFmtId="0" fontId="19" fillId="0" borderId="0">
      <alignment vertical="center"/>
    </xf>
    <xf numFmtId="0" fontId="38" fillId="35" borderId="0" applyNumberFormat="0" applyBorder="0" applyAlignment="0" applyProtection="0">
      <alignment vertical="center"/>
    </xf>
    <xf numFmtId="0" fontId="1" fillId="0" borderId="0"/>
  </cellStyleXfs>
  <cellXfs count="1195">
    <xf numFmtId="0" fontId="0" fillId="0" borderId="0" xfId="0" applyAlignment="1"/>
    <xf numFmtId="0" fontId="8" fillId="0" borderId="0" xfId="0" applyFont="1" applyAlignment="1">
      <alignment vertical="center"/>
    </xf>
    <xf numFmtId="0" fontId="8" fillId="0" borderId="0" xfId="0" applyFont="1" applyFill="1" applyAlignment="1">
      <alignment vertical="center"/>
    </xf>
    <xf numFmtId="0" fontId="7" fillId="0" borderId="0" xfId="0" applyFont="1" applyFill="1" applyAlignment="1">
      <alignment vertical="center"/>
    </xf>
    <xf numFmtId="0" fontId="7" fillId="0" borderId="0" xfId="0" applyFont="1" applyFill="1" applyAlignment="1">
      <alignment horizontal="center" vertical="center"/>
    </xf>
    <xf numFmtId="0" fontId="10" fillId="0" borderId="0" xfId="0" applyFont="1" applyFill="1" applyAlignment="1">
      <alignment vertical="center"/>
    </xf>
    <xf numFmtId="0" fontId="8" fillId="0" borderId="0" xfId="0" applyFont="1" applyFill="1" applyAlignment="1">
      <alignment horizontal="center" vertical="center"/>
    </xf>
    <xf numFmtId="176" fontId="8" fillId="0" borderId="0" xfId="0" applyNumberFormat="1" applyFont="1" applyFill="1" applyAlignment="1">
      <alignment vertical="center"/>
    </xf>
    <xf numFmtId="0" fontId="8" fillId="0" borderId="0" xfId="0" applyFont="1" applyFill="1" applyAlignment="1">
      <alignment horizontal="right" vertical="center"/>
    </xf>
    <xf numFmtId="0" fontId="9" fillId="0" borderId="0" xfId="0" applyFont="1" applyFill="1" applyAlignment="1">
      <alignment vertical="center"/>
    </xf>
    <xf numFmtId="0" fontId="11" fillId="5" borderId="1" xfId="0" applyNumberFormat="1" applyFont="1" applyFill="1" applyBorder="1" applyAlignment="1" applyProtection="1">
      <alignment horizontal="left" vertical="center" wrapText="1" indent="1" shrinkToFit="1"/>
      <protection locked="0"/>
    </xf>
    <xf numFmtId="0" fontId="11" fillId="5" borderId="1" xfId="0" applyNumberFormat="1" applyFont="1" applyFill="1" applyBorder="1" applyAlignment="1" applyProtection="1">
      <alignment horizontal="left" vertical="center" indent="1" shrinkToFit="1"/>
      <protection locked="0"/>
    </xf>
    <xf numFmtId="0" fontId="11" fillId="5" borderId="1" xfId="0" applyNumberFormat="1" applyFont="1" applyFill="1" applyBorder="1" applyAlignment="1" applyProtection="1">
      <alignment vertical="center" shrinkToFit="1"/>
      <protection locked="0"/>
    </xf>
    <xf numFmtId="0" fontId="10" fillId="5" borderId="1" xfId="0" applyNumberFormat="1" applyFont="1" applyFill="1" applyBorder="1" applyAlignment="1" applyProtection="1">
      <alignment horizontal="left" vertical="center" wrapText="1" indent="1" shrinkToFit="1"/>
      <protection locked="0"/>
    </xf>
    <xf numFmtId="0" fontId="11" fillId="5" borderId="2" xfId="0" applyNumberFormat="1" applyFont="1" applyFill="1" applyBorder="1" applyAlignment="1" applyProtection="1">
      <alignment horizontal="left" vertical="center" wrapText="1" indent="1" shrinkToFit="1"/>
      <protection locked="0"/>
    </xf>
    <xf numFmtId="0" fontId="10" fillId="5" borderId="2" xfId="0" applyFont="1" applyFill="1" applyBorder="1" applyAlignment="1" applyProtection="1">
      <alignment horizontal="center" vertical="center"/>
      <protection locked="0"/>
    </xf>
    <xf numFmtId="0" fontId="10" fillId="5" borderId="3" xfId="0" applyFont="1" applyFill="1" applyBorder="1" applyAlignment="1" applyProtection="1">
      <alignment horizontal="center" vertical="center"/>
      <protection locked="0"/>
    </xf>
    <xf numFmtId="0" fontId="11" fillId="5" borderId="4" xfId="0" applyNumberFormat="1" applyFont="1" applyFill="1" applyBorder="1" applyAlignment="1" applyProtection="1">
      <alignment horizontal="left" vertical="center" shrinkToFit="1"/>
      <protection locked="0"/>
    </xf>
    <xf numFmtId="0" fontId="11" fillId="5" borderId="2" xfId="0" applyNumberFormat="1" applyFont="1" applyFill="1" applyBorder="1" applyAlignment="1" applyProtection="1">
      <alignment horizontal="left" vertical="center" indent="1" shrinkToFit="1"/>
      <protection locked="0"/>
    </xf>
    <xf numFmtId="0" fontId="11" fillId="5" borderId="2" xfId="0" applyNumberFormat="1" applyFont="1" applyFill="1" applyBorder="1" applyAlignment="1" applyProtection="1">
      <alignment horizontal="left" vertical="center" shrinkToFit="1"/>
      <protection locked="0"/>
    </xf>
    <xf numFmtId="0" fontId="11" fillId="5" borderId="5" xfId="0" applyNumberFormat="1" applyFont="1" applyFill="1" applyBorder="1" applyAlignment="1" applyProtection="1">
      <alignment horizontal="left" vertical="center" indent="1" shrinkToFit="1"/>
      <protection locked="0"/>
    </xf>
    <xf numFmtId="179" fontId="7" fillId="0" borderId="0" xfId="0" applyNumberFormat="1" applyFont="1" applyFill="1" applyAlignment="1">
      <alignment vertical="center"/>
    </xf>
    <xf numFmtId="178" fontId="10" fillId="5" borderId="9" xfId="0" applyNumberFormat="1" applyFont="1" applyFill="1" applyBorder="1" applyAlignment="1" applyProtection="1">
      <alignment vertical="center"/>
      <protection locked="0"/>
    </xf>
    <xf numFmtId="178" fontId="10" fillId="5" borderId="11" xfId="0" applyNumberFormat="1" applyFont="1" applyFill="1" applyBorder="1" applyAlignment="1" applyProtection="1">
      <alignment vertical="center"/>
      <protection locked="0"/>
    </xf>
    <xf numFmtId="178" fontId="10" fillId="5" borderId="12" xfId="0" applyNumberFormat="1" applyFont="1" applyFill="1" applyBorder="1" applyAlignment="1" applyProtection="1">
      <alignment vertical="center"/>
      <protection locked="0"/>
    </xf>
    <xf numFmtId="0" fontId="11" fillId="5" borderId="1" xfId="0" applyNumberFormat="1" applyFont="1" applyFill="1" applyBorder="1" applyAlignment="1" applyProtection="1">
      <alignment horizontal="left" vertical="center" shrinkToFit="1"/>
      <protection locked="0"/>
    </xf>
    <xf numFmtId="178" fontId="10" fillId="5" borderId="14" xfId="0" applyNumberFormat="1" applyFont="1" applyFill="1" applyBorder="1" applyAlignment="1" applyProtection="1">
      <alignment vertical="center"/>
      <protection locked="0"/>
    </xf>
    <xf numFmtId="0" fontId="6" fillId="0" borderId="0" xfId="0" applyFont="1" applyBorder="1" applyAlignment="1">
      <alignment horizontal="center" vertical="center"/>
    </xf>
    <xf numFmtId="0" fontId="6" fillId="0" borderId="0" xfId="0" applyFont="1" applyAlignment="1">
      <alignment vertical="center"/>
    </xf>
    <xf numFmtId="38" fontId="6" fillId="0" borderId="0" xfId="34" applyFont="1" applyBorder="1" applyAlignment="1">
      <alignment horizontal="center" vertical="center"/>
    </xf>
    <xf numFmtId="9" fontId="6" fillId="0" borderId="0" xfId="28" applyFont="1" applyBorder="1" applyAlignment="1">
      <alignment horizontal="center" vertical="center"/>
    </xf>
    <xf numFmtId="0" fontId="3" fillId="0" borderId="0" xfId="0" applyFont="1" applyBorder="1" applyAlignment="1">
      <alignment horizontal="left" vertical="center"/>
    </xf>
    <xf numFmtId="0" fontId="3" fillId="0" borderId="0" xfId="0" applyFont="1" applyFill="1" applyAlignment="1">
      <alignment horizontal="left" vertical="center"/>
    </xf>
    <xf numFmtId="0" fontId="4" fillId="0" borderId="0" xfId="0" applyFont="1" applyFill="1" applyAlignment="1">
      <alignment horizontal="left" vertical="center"/>
    </xf>
    <xf numFmtId="0" fontId="11" fillId="0" borderId="0" xfId="0" applyFont="1" applyFill="1" applyAlignment="1">
      <alignment horizontal="left" vertical="center"/>
    </xf>
    <xf numFmtId="0" fontId="10" fillId="0" borderId="0" xfId="0" applyFont="1" applyFill="1" applyAlignment="1">
      <alignment horizontal="center" vertical="center"/>
    </xf>
    <xf numFmtId="0" fontId="11" fillId="0" borderId="0" xfId="0" applyFont="1" applyFill="1" applyBorder="1" applyAlignment="1">
      <alignment horizontal="left" vertical="center"/>
    </xf>
    <xf numFmtId="0" fontId="3" fillId="0" borderId="0" xfId="0" applyFont="1" applyFill="1" applyAlignment="1">
      <alignment horizontal="center" vertical="center"/>
    </xf>
    <xf numFmtId="0" fontId="6" fillId="0" borderId="0" xfId="0" applyFont="1" applyFill="1" applyAlignment="1">
      <alignment horizontal="center" vertical="center"/>
    </xf>
    <xf numFmtId="0" fontId="10" fillId="5" borderId="4" xfId="0" applyFont="1" applyFill="1" applyBorder="1" applyAlignment="1">
      <alignment vertical="center"/>
    </xf>
    <xf numFmtId="178" fontId="10" fillId="5" borderId="9" xfId="0" applyNumberFormat="1" applyFont="1" applyFill="1" applyBorder="1" applyAlignment="1" applyProtection="1">
      <alignment horizontal="right" vertical="center"/>
      <protection locked="0"/>
    </xf>
    <xf numFmtId="0" fontId="10" fillId="5" borderId="3" xfId="0" applyFont="1" applyFill="1" applyBorder="1" applyAlignment="1">
      <alignment vertical="center"/>
    </xf>
    <xf numFmtId="178" fontId="10" fillId="5" borderId="12" xfId="0" applyNumberFormat="1" applyFont="1" applyFill="1" applyBorder="1" applyAlignment="1" applyProtection="1">
      <alignment horizontal="right" vertical="center"/>
      <protection locked="0"/>
    </xf>
    <xf numFmtId="0" fontId="3" fillId="0" borderId="17" xfId="0" applyFont="1" applyFill="1" applyBorder="1" applyAlignment="1">
      <alignment horizontal="center" vertical="center"/>
    </xf>
    <xf numFmtId="0" fontId="3" fillId="0" borderId="51" xfId="0" applyFont="1" applyFill="1" applyBorder="1" applyAlignment="1">
      <alignment horizontal="center" vertical="center" wrapText="1"/>
    </xf>
    <xf numFmtId="0" fontId="3" fillId="5" borderId="47" xfId="0" applyFont="1" applyFill="1" applyBorder="1" applyAlignment="1" applyProtection="1">
      <alignment horizontal="left" vertical="center"/>
      <protection locked="0"/>
    </xf>
    <xf numFmtId="176" fontId="11" fillId="5" borderId="13" xfId="0" applyNumberFormat="1" applyFont="1" applyFill="1" applyBorder="1" applyAlignment="1" applyProtection="1">
      <alignment vertical="center"/>
      <protection locked="0"/>
    </xf>
    <xf numFmtId="176" fontId="11" fillId="5" borderId="57" xfId="0" applyNumberFormat="1" applyFont="1" applyFill="1" applyBorder="1" applyAlignment="1" applyProtection="1">
      <alignment vertical="center"/>
      <protection locked="0"/>
    </xf>
    <xf numFmtId="176" fontId="11" fillId="5" borderId="10" xfId="0" applyNumberFormat="1" applyFont="1" applyFill="1" applyBorder="1" applyAlignment="1" applyProtection="1">
      <alignment vertical="center"/>
      <protection locked="0"/>
    </xf>
    <xf numFmtId="176" fontId="11" fillId="5" borderId="58" xfId="0" applyNumberFormat="1" applyFont="1" applyFill="1" applyBorder="1" applyAlignment="1" applyProtection="1">
      <alignment vertical="center"/>
      <protection locked="0"/>
    </xf>
    <xf numFmtId="0" fontId="3" fillId="5" borderId="47" xfId="0" applyFont="1" applyFill="1" applyBorder="1" applyAlignment="1" applyProtection="1">
      <alignment horizontal="center" vertical="center"/>
      <protection locked="0"/>
    </xf>
    <xf numFmtId="176" fontId="11" fillId="5" borderId="40" xfId="0" applyNumberFormat="1" applyFont="1" applyFill="1" applyBorder="1" applyAlignment="1" applyProtection="1">
      <alignment vertical="center"/>
      <protection locked="0"/>
    </xf>
    <xf numFmtId="176" fontId="11" fillId="5" borderId="59" xfId="0" applyNumberFormat="1" applyFont="1" applyFill="1" applyBorder="1" applyAlignment="1" applyProtection="1">
      <alignment vertical="center"/>
      <protection locked="0"/>
    </xf>
    <xf numFmtId="38" fontId="7" fillId="0" borderId="0" xfId="34" applyFont="1" applyFill="1" applyAlignment="1">
      <alignment vertical="center"/>
    </xf>
    <xf numFmtId="38" fontId="4" fillId="0" borderId="0" xfId="34" applyFont="1" applyFill="1" applyAlignment="1">
      <alignment horizontal="left" vertical="center"/>
    </xf>
    <xf numFmtId="38" fontId="7" fillId="0" borderId="0" xfId="34" applyFont="1" applyFill="1" applyAlignment="1">
      <alignment horizontal="center" vertical="center"/>
    </xf>
    <xf numFmtId="38" fontId="8" fillId="0" borderId="0" xfId="34" applyFont="1" applyFill="1" applyAlignment="1">
      <alignment vertical="center"/>
    </xf>
    <xf numFmtId="38" fontId="8" fillId="0" borderId="0" xfId="34" applyFont="1" applyFill="1" applyAlignment="1">
      <alignment horizontal="center" vertical="center"/>
    </xf>
    <xf numFmtId="38" fontId="10" fillId="5" borderId="9" xfId="34" applyFont="1" applyFill="1" applyBorder="1" applyAlignment="1" applyProtection="1">
      <alignment vertical="center"/>
      <protection locked="0"/>
    </xf>
    <xf numFmtId="38" fontId="10" fillId="5" borderId="11" xfId="34" applyFont="1" applyFill="1" applyBorder="1" applyAlignment="1" applyProtection="1">
      <alignment vertical="center"/>
      <protection locked="0"/>
    </xf>
    <xf numFmtId="38" fontId="12" fillId="0" borderId="36" xfId="34" applyFont="1" applyFill="1" applyBorder="1" applyAlignment="1">
      <alignment horizontal="center" vertical="center" wrapText="1"/>
    </xf>
    <xf numFmtId="38" fontId="9" fillId="0" borderId="0" xfId="34" applyFont="1" applyFill="1" applyAlignment="1">
      <alignment horizontal="left" vertical="center"/>
    </xf>
    <xf numFmtId="0" fontId="3" fillId="0" borderId="59" xfId="0" applyFont="1" applyFill="1" applyBorder="1" applyAlignment="1">
      <alignment horizontal="center" vertical="center" wrapText="1"/>
    </xf>
    <xf numFmtId="0" fontId="10" fillId="5" borderId="49" xfId="0" applyNumberFormat="1" applyFont="1" applyFill="1" applyBorder="1" applyAlignment="1" applyProtection="1">
      <alignment horizontal="center" vertical="center" shrinkToFit="1"/>
      <protection locked="0"/>
    </xf>
    <xf numFmtId="0" fontId="10" fillId="5" borderId="2" xfId="0" applyNumberFormat="1" applyFont="1" applyFill="1" applyBorder="1" applyAlignment="1" applyProtection="1">
      <alignment horizontal="center" vertical="center" shrinkToFit="1"/>
      <protection locked="0"/>
    </xf>
    <xf numFmtId="0" fontId="11" fillId="5" borderId="2" xfId="0" applyNumberFormat="1" applyFont="1" applyFill="1" applyBorder="1" applyAlignment="1" applyProtection="1">
      <alignment horizontal="center" vertical="center" shrinkToFit="1"/>
      <protection locked="0"/>
    </xf>
    <xf numFmtId="0" fontId="11" fillId="5" borderId="2" xfId="0" applyNumberFormat="1" applyFont="1" applyFill="1" applyBorder="1" applyAlignment="1" applyProtection="1">
      <alignment horizontal="center" vertical="center" wrapText="1" shrinkToFit="1"/>
      <protection locked="0"/>
    </xf>
    <xf numFmtId="0" fontId="10" fillId="5" borderId="1" xfId="0" applyFont="1" applyFill="1" applyBorder="1" applyAlignment="1" applyProtection="1">
      <alignment horizontal="center" vertical="center"/>
      <protection locked="0"/>
    </xf>
    <xf numFmtId="0" fontId="10" fillId="5" borderId="1" xfId="0" applyNumberFormat="1" applyFont="1" applyFill="1" applyBorder="1" applyAlignment="1" applyProtection="1">
      <alignment horizontal="center" vertical="center" shrinkToFit="1"/>
      <protection locked="0"/>
    </xf>
    <xf numFmtId="0" fontId="10" fillId="5" borderId="6" xfId="0" applyFont="1" applyFill="1" applyBorder="1" applyAlignment="1" applyProtection="1">
      <alignment horizontal="center" vertical="center"/>
      <protection locked="0"/>
    </xf>
    <xf numFmtId="0" fontId="10" fillId="6" borderId="28" xfId="0" applyFont="1" applyFill="1" applyBorder="1" applyAlignment="1">
      <alignment horizontal="center" vertical="center" wrapText="1"/>
    </xf>
    <xf numFmtId="0" fontId="10" fillId="5" borderId="49" xfId="0" applyFont="1" applyFill="1" applyBorder="1" applyAlignment="1" applyProtection="1">
      <alignment horizontal="center" vertical="center"/>
      <protection locked="0"/>
    </xf>
    <xf numFmtId="38" fontId="12" fillId="0" borderId="8" xfId="34" applyFont="1" applyFill="1" applyBorder="1" applyAlignment="1">
      <alignment horizontal="center" vertical="center"/>
    </xf>
    <xf numFmtId="38" fontId="12" fillId="0" borderId="10" xfId="34" applyFont="1" applyFill="1" applyBorder="1" applyAlignment="1">
      <alignment horizontal="center" vertical="center"/>
    </xf>
    <xf numFmtId="38" fontId="3" fillId="0" borderId="40" xfId="34" applyFont="1" applyFill="1" applyBorder="1" applyAlignment="1">
      <alignment horizontal="center" vertical="center"/>
    </xf>
    <xf numFmtId="0" fontId="6" fillId="0" borderId="0" xfId="0" applyFont="1" applyFill="1" applyAlignment="1">
      <alignment vertical="center"/>
    </xf>
    <xf numFmtId="0" fontId="17" fillId="0" borderId="0" xfId="0" applyFont="1" applyFill="1" applyAlignment="1">
      <alignment vertical="center" wrapText="1"/>
    </xf>
    <xf numFmtId="0" fontId="18" fillId="0" borderId="0" xfId="0" applyFont="1" applyFill="1" applyAlignment="1">
      <alignment vertical="center"/>
    </xf>
    <xf numFmtId="0" fontId="6" fillId="0" borderId="0" xfId="0" applyFont="1" applyFill="1" applyAlignment="1">
      <alignment horizontal="right" vertical="center"/>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3" fillId="0" borderId="58"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80" xfId="0" applyFont="1" applyFill="1" applyBorder="1" applyAlignment="1">
      <alignment horizontal="center" vertical="center" wrapText="1"/>
    </xf>
    <xf numFmtId="0" fontId="3" fillId="0" borderId="0" xfId="0" applyFont="1" applyFill="1" applyAlignment="1">
      <alignment vertical="center"/>
    </xf>
    <xf numFmtId="0" fontId="6" fillId="0" borderId="109" xfId="0" applyFont="1" applyFill="1" applyBorder="1" applyAlignment="1">
      <alignment vertical="center"/>
    </xf>
    <xf numFmtId="0" fontId="6" fillId="0" borderId="0" xfId="0" applyFont="1" applyBorder="1" applyAlignment="1">
      <alignment vertical="center"/>
    </xf>
    <xf numFmtId="0" fontId="6" fillId="0" borderId="0" xfId="0" applyFont="1" applyAlignment="1">
      <alignment horizontal="center" vertical="center"/>
    </xf>
    <xf numFmtId="0" fontId="6" fillId="0" borderId="35" xfId="0" applyFont="1" applyBorder="1" applyAlignment="1">
      <alignment horizontal="center" vertical="center"/>
    </xf>
    <xf numFmtId="0" fontId="6" fillId="0" borderId="35" xfId="0" applyFont="1" applyBorder="1" applyAlignment="1">
      <alignment vertical="center"/>
    </xf>
    <xf numFmtId="0" fontId="6" fillId="0" borderId="26" xfId="0" applyFont="1" applyBorder="1" applyAlignment="1">
      <alignment vertical="center"/>
    </xf>
    <xf numFmtId="0" fontId="6" fillId="0" borderId="55" xfId="0" applyFont="1" applyBorder="1" applyAlignment="1">
      <alignment horizontal="center" vertical="center"/>
    </xf>
    <xf numFmtId="0" fontId="6" fillId="0" borderId="17" xfId="0" applyFont="1" applyBorder="1" applyAlignment="1">
      <alignment vertical="center"/>
    </xf>
    <xf numFmtId="0" fontId="6" fillId="0" borderId="15" xfId="0" applyFont="1" applyBorder="1" applyAlignment="1">
      <alignment vertical="center"/>
    </xf>
    <xf numFmtId="0" fontId="6" fillId="0" borderId="28" xfId="0" applyFont="1" applyBorder="1" applyAlignment="1">
      <alignment vertical="center"/>
    </xf>
    <xf numFmtId="0" fontId="19" fillId="0" borderId="0" xfId="49" applyFont="1" applyAlignment="1">
      <alignment vertical="center"/>
    </xf>
    <xf numFmtId="0" fontId="19" fillId="0" borderId="112" xfId="49" applyFont="1" applyBorder="1" applyAlignment="1">
      <alignment vertical="center"/>
    </xf>
    <xf numFmtId="0" fontId="3" fillId="0" borderId="0" xfId="49" applyFont="1" applyAlignment="1">
      <alignment vertical="center"/>
    </xf>
    <xf numFmtId="0" fontId="3" fillId="0" borderId="0" xfId="49" applyFont="1" applyAlignment="1">
      <alignment horizontal="center" vertical="center"/>
    </xf>
    <xf numFmtId="0" fontId="3" fillId="0" borderId="0" xfId="49" applyFont="1" applyBorder="1" applyAlignment="1">
      <alignment horizontal="left" vertical="center" shrinkToFit="1"/>
    </xf>
    <xf numFmtId="0" fontId="3" fillId="0" borderId="0" xfId="49" applyFont="1" applyAlignment="1">
      <alignment vertical="center" shrinkToFit="1"/>
    </xf>
    <xf numFmtId="0" fontId="19" fillId="0" borderId="0" xfId="49" applyFont="1" applyAlignment="1">
      <alignment horizontal="center" vertical="center"/>
    </xf>
    <xf numFmtId="0" fontId="19" fillId="0" borderId="0" xfId="49" applyFont="1" applyBorder="1" applyAlignment="1">
      <alignment horizontal="left" vertical="center" shrinkToFit="1"/>
    </xf>
    <xf numFmtId="0" fontId="19" fillId="0" borderId="0" xfId="49" applyFont="1" applyAlignment="1">
      <alignment vertical="center" shrinkToFit="1"/>
    </xf>
    <xf numFmtId="0" fontId="4" fillId="0" borderId="0" xfId="0" applyFont="1" applyFill="1" applyAlignment="1">
      <alignment vertical="center"/>
    </xf>
    <xf numFmtId="0" fontId="3" fillId="0" borderId="148" xfId="49" applyFont="1" applyBorder="1" applyAlignment="1">
      <alignment horizontal="center" vertical="center" wrapText="1"/>
    </xf>
    <xf numFmtId="0" fontId="3" fillId="0" borderId="149" xfId="49" applyFont="1" applyBorder="1" applyAlignment="1">
      <alignment horizontal="center" vertical="center" wrapText="1"/>
    </xf>
    <xf numFmtId="0" fontId="3" fillId="0" borderId="150" xfId="49" applyFont="1" applyBorder="1" applyAlignment="1">
      <alignment horizontal="center" vertical="center" wrapText="1"/>
    </xf>
    <xf numFmtId="0" fontId="3" fillId="0" borderId="151" xfId="49" applyFont="1" applyBorder="1" applyAlignment="1">
      <alignment horizontal="center" vertical="center" wrapText="1"/>
    </xf>
    <xf numFmtId="0" fontId="3" fillId="0" borderId="152" xfId="49" applyFont="1" applyBorder="1" applyAlignment="1">
      <alignment horizontal="center" vertical="center" wrapText="1"/>
    </xf>
    <xf numFmtId="0" fontId="3" fillId="0" borderId="153" xfId="49" applyFont="1" applyBorder="1" applyAlignment="1">
      <alignment horizontal="center" vertical="center" wrapText="1"/>
    </xf>
    <xf numFmtId="38" fontId="8" fillId="0" borderId="0" xfId="34" applyFont="1" applyFill="1" applyBorder="1" applyAlignment="1" applyProtection="1">
      <alignment vertical="center"/>
      <protection locked="0"/>
    </xf>
    <xf numFmtId="0" fontId="1" fillId="0" borderId="24" xfId="45" applyBorder="1">
      <alignment vertical="center"/>
    </xf>
    <xf numFmtId="0" fontId="1" fillId="0" borderId="72" xfId="45" applyBorder="1">
      <alignment vertical="center"/>
    </xf>
    <xf numFmtId="182" fontId="1" fillId="0" borderId="72" xfId="45" applyNumberFormat="1" applyBorder="1">
      <alignment vertical="center"/>
    </xf>
    <xf numFmtId="0" fontId="1" fillId="0" borderId="75" xfId="45" applyBorder="1">
      <alignment vertical="center"/>
    </xf>
    <xf numFmtId="0" fontId="1" fillId="0" borderId="0" xfId="45">
      <alignment vertical="center"/>
    </xf>
    <xf numFmtId="0" fontId="1" fillId="0" borderId="35" xfId="45" applyBorder="1">
      <alignment vertical="center"/>
    </xf>
    <xf numFmtId="0" fontId="1" fillId="0" borderId="0" xfId="45" applyBorder="1">
      <alignment vertical="center"/>
    </xf>
    <xf numFmtId="182" fontId="1" fillId="0" borderId="0" xfId="45" applyNumberFormat="1" applyBorder="1">
      <alignment vertical="center"/>
    </xf>
    <xf numFmtId="0" fontId="6" fillId="0" borderId="0" xfId="45" applyFont="1" applyBorder="1" applyAlignment="1">
      <alignment horizontal="right" vertical="center"/>
    </xf>
    <xf numFmtId="0" fontId="1" fillId="0" borderId="70" xfId="45" applyBorder="1">
      <alignment vertical="center"/>
    </xf>
    <xf numFmtId="0" fontId="21" fillId="0" borderId="0" xfId="45" applyFont="1" applyBorder="1" applyAlignment="1">
      <alignment horizontal="left" vertical="center"/>
    </xf>
    <xf numFmtId="0" fontId="20" fillId="0" borderId="55" xfId="45" applyFont="1" applyBorder="1" applyAlignment="1">
      <alignment horizontal="center" vertical="center" wrapText="1"/>
    </xf>
    <xf numFmtId="0" fontId="21" fillId="0" borderId="0" xfId="45" applyFont="1" applyBorder="1" applyAlignment="1">
      <alignment horizontal="justify" vertical="top" wrapText="1"/>
    </xf>
    <xf numFmtId="0" fontId="20" fillId="0" borderId="0" xfId="45" applyFont="1" applyBorder="1" applyAlignment="1">
      <alignment horizontal="justify" vertical="top" wrapText="1"/>
    </xf>
    <xf numFmtId="0" fontId="1" fillId="0" borderId="0" xfId="45" applyBorder="1" applyAlignment="1">
      <alignment vertical="center"/>
    </xf>
    <xf numFmtId="0" fontId="1" fillId="0" borderId="0" xfId="45" applyBorder="1" applyAlignment="1">
      <alignment vertical="top"/>
    </xf>
    <xf numFmtId="0" fontId="12" fillId="3" borderId="55" xfId="45" applyFont="1" applyFill="1" applyBorder="1" applyAlignment="1">
      <alignment horizontal="center" vertical="center" wrapText="1"/>
    </xf>
    <xf numFmtId="0" fontId="12" fillId="3" borderId="55" xfId="45" applyFont="1" applyFill="1" applyBorder="1" applyAlignment="1">
      <alignment horizontal="center" vertical="top" wrapText="1"/>
    </xf>
    <xf numFmtId="0" fontId="1" fillId="0" borderId="55" xfId="45" applyBorder="1" applyAlignment="1">
      <alignment horizontal="center" vertical="center"/>
    </xf>
    <xf numFmtId="0" fontId="12" fillId="0" borderId="55" xfId="45" applyFont="1" applyBorder="1" applyAlignment="1">
      <alignment horizontal="left" vertical="center" wrapText="1"/>
    </xf>
    <xf numFmtId="0" fontId="12" fillId="0" borderId="55" xfId="45" quotePrefix="1" applyFont="1" applyBorder="1" applyAlignment="1">
      <alignment horizontal="center" vertical="center" wrapText="1"/>
    </xf>
    <xf numFmtId="0" fontId="12" fillId="0" borderId="60" xfId="45" applyFont="1" applyBorder="1" applyAlignment="1">
      <alignment horizontal="center" vertical="center" wrapText="1"/>
    </xf>
    <xf numFmtId="182" fontId="12" fillId="0" borderId="51" xfId="45" applyNumberFormat="1" applyFont="1" applyBorder="1" applyAlignment="1">
      <alignment horizontal="center" vertical="center" wrapText="1"/>
    </xf>
    <xf numFmtId="0" fontId="12" fillId="0" borderId="51" xfId="45" quotePrefix="1" applyFont="1" applyBorder="1" applyAlignment="1">
      <alignment horizontal="center" vertical="center" wrapText="1"/>
    </xf>
    <xf numFmtId="0" fontId="12" fillId="0" borderId="156" xfId="45" quotePrefix="1" applyFont="1" applyBorder="1" applyAlignment="1">
      <alignment horizontal="center" vertical="center" wrapText="1"/>
    </xf>
    <xf numFmtId="0" fontId="12" fillId="0" borderId="156" xfId="45" applyFont="1" applyBorder="1" applyAlignment="1">
      <alignment horizontal="center" vertical="center" wrapText="1"/>
    </xf>
    <xf numFmtId="0" fontId="12" fillId="0" borderId="56" xfId="45" applyFont="1" applyBorder="1" applyAlignment="1">
      <alignment horizontal="center" vertical="center" wrapText="1"/>
    </xf>
    <xf numFmtId="0" fontId="12" fillId="0" borderId="55" xfId="45" applyFont="1" applyBorder="1" applyAlignment="1">
      <alignment horizontal="center" vertical="center" wrapText="1"/>
    </xf>
    <xf numFmtId="0" fontId="12" fillId="0" borderId="51" xfId="45" applyFont="1" applyBorder="1" applyAlignment="1">
      <alignment horizontal="center" vertical="center" wrapText="1"/>
    </xf>
    <xf numFmtId="0" fontId="12" fillId="0" borderId="55" xfId="45" applyFont="1" applyBorder="1" applyAlignment="1">
      <alignment horizontal="left" vertical="top" wrapText="1"/>
    </xf>
    <xf numFmtId="0" fontId="12" fillId="0" borderId="0" xfId="45" applyFont="1" applyBorder="1" applyAlignment="1">
      <alignment horizontal="left" vertical="center"/>
    </xf>
    <xf numFmtId="0" fontId="1" fillId="0" borderId="25" xfId="45" applyBorder="1">
      <alignment vertical="center"/>
    </xf>
    <xf numFmtId="0" fontId="1" fillId="0" borderId="27" xfId="45" applyBorder="1">
      <alignment vertical="center"/>
    </xf>
    <xf numFmtId="182" fontId="1" fillId="0" borderId="0" xfId="45" applyNumberFormat="1">
      <alignment vertical="center"/>
    </xf>
    <xf numFmtId="0" fontId="3" fillId="0" borderId="157" xfId="49" applyFont="1" applyBorder="1" applyAlignment="1">
      <alignment horizontal="center" vertical="center" wrapText="1"/>
    </xf>
    <xf numFmtId="0" fontId="3" fillId="0" borderId="158" xfId="49" applyFont="1" applyBorder="1" applyAlignment="1">
      <alignment horizontal="center" vertical="center" wrapText="1"/>
    </xf>
    <xf numFmtId="0" fontId="3" fillId="0" borderId="159" xfId="49" applyFont="1" applyBorder="1" applyAlignment="1">
      <alignment horizontal="center" vertical="center" wrapText="1"/>
    </xf>
    <xf numFmtId="0" fontId="3" fillId="0" borderId="160" xfId="49" applyFont="1" applyBorder="1" applyAlignment="1">
      <alignment horizontal="center" vertical="center" wrapText="1"/>
    </xf>
    <xf numFmtId="38" fontId="3" fillId="0" borderId="162" xfId="35" applyFont="1" applyBorder="1" applyAlignment="1">
      <alignment horizontal="center" vertical="center" wrapText="1"/>
    </xf>
    <xf numFmtId="38" fontId="3" fillId="0" borderId="163" xfId="35" applyFont="1" applyBorder="1" applyAlignment="1">
      <alignment horizontal="center" vertical="center" wrapText="1"/>
    </xf>
    <xf numFmtId="38" fontId="3" fillId="0" borderId="164" xfId="35" applyFont="1" applyBorder="1" applyAlignment="1">
      <alignment horizontal="center" vertical="center" wrapText="1"/>
    </xf>
    <xf numFmtId="38" fontId="3" fillId="0" borderId="105" xfId="35" applyFont="1" applyBorder="1" applyAlignment="1">
      <alignment horizontal="right" vertical="center" wrapText="1"/>
    </xf>
    <xf numFmtId="0" fontId="3" fillId="0" borderId="166" xfId="49" applyFont="1" applyBorder="1" applyAlignment="1">
      <alignment horizontal="center" vertical="center" wrapText="1"/>
    </xf>
    <xf numFmtId="0" fontId="3" fillId="0" borderId="16" xfId="0" applyFont="1" applyBorder="1" applyAlignment="1">
      <alignment horizontal="right" vertical="center"/>
    </xf>
    <xf numFmtId="38" fontId="3" fillId="0" borderId="16" xfId="34" applyFont="1" applyBorder="1" applyAlignment="1">
      <alignment horizontal="center" vertical="center"/>
    </xf>
    <xf numFmtId="38" fontId="3" fillId="0" borderId="16" xfId="34" applyFont="1" applyBorder="1" applyAlignment="1">
      <alignment horizontal="right" vertical="center"/>
    </xf>
    <xf numFmtId="0" fontId="39" fillId="0" borderId="55" xfId="45" applyFont="1" applyBorder="1" applyAlignment="1">
      <alignment horizontal="left" vertical="center" wrapText="1"/>
    </xf>
    <xf numFmtId="178" fontId="10" fillId="36" borderId="69" xfId="0" applyNumberFormat="1" applyFont="1" applyFill="1" applyBorder="1" applyAlignment="1" applyProtection="1">
      <alignment vertical="center"/>
      <protection locked="0"/>
    </xf>
    <xf numFmtId="178" fontId="10" fillId="36" borderId="9" xfId="0" applyNumberFormat="1" applyFont="1" applyFill="1" applyBorder="1" applyAlignment="1" applyProtection="1">
      <alignment vertical="center"/>
      <protection locked="0"/>
    </xf>
    <xf numFmtId="178" fontId="10" fillId="36" borderId="58" xfId="0" applyNumberFormat="1" applyFont="1" applyFill="1" applyBorder="1" applyAlignment="1" applyProtection="1">
      <alignment vertical="center"/>
      <protection locked="0"/>
    </xf>
    <xf numFmtId="178" fontId="10" fillId="36" borderId="11" xfId="0" applyNumberFormat="1" applyFont="1" applyFill="1" applyBorder="1" applyAlignment="1" applyProtection="1">
      <alignment vertical="center"/>
      <protection locked="0"/>
    </xf>
    <xf numFmtId="38" fontId="8" fillId="0" borderId="16" xfId="34" applyFont="1" applyFill="1" applyBorder="1" applyAlignment="1">
      <alignment horizontal="center" vertical="center"/>
    </xf>
    <xf numFmtId="38" fontId="8" fillId="0" borderId="72" xfId="34" applyFont="1" applyFill="1" applyBorder="1" applyAlignment="1">
      <alignment horizontal="center" vertical="center"/>
    </xf>
    <xf numFmtId="38" fontId="10" fillId="0" borderId="3" xfId="34" applyFont="1" applyFill="1" applyBorder="1" applyAlignment="1">
      <alignment vertical="center" textRotation="255" shrinkToFit="1"/>
    </xf>
    <xf numFmtId="38" fontId="8" fillId="5" borderId="140" xfId="34" applyFont="1" applyFill="1" applyBorder="1" applyAlignment="1" applyProtection="1">
      <alignment horizontal="center" vertical="center" wrapText="1"/>
      <protection locked="0"/>
    </xf>
    <xf numFmtId="38" fontId="8" fillId="5" borderId="20" xfId="34" applyFont="1" applyFill="1" applyBorder="1" applyAlignment="1" applyProtection="1">
      <alignment horizontal="center" vertical="center" wrapText="1"/>
      <protection locked="0"/>
    </xf>
    <xf numFmtId="38" fontId="12" fillId="0" borderId="12" xfId="34" applyFont="1" applyFill="1" applyBorder="1" applyAlignment="1">
      <alignment vertical="center" textRotation="255" shrinkToFit="1"/>
    </xf>
    <xf numFmtId="38" fontId="40" fillId="0" borderId="12" xfId="34" applyFont="1" applyFill="1" applyBorder="1" applyAlignment="1">
      <alignment vertical="center" textRotation="255" wrapText="1" shrinkToFit="1"/>
    </xf>
    <xf numFmtId="38" fontId="12" fillId="0" borderId="103" xfId="34" applyFont="1" applyFill="1" applyBorder="1" applyAlignment="1">
      <alignment vertical="center" textRotation="255" wrapText="1" shrinkToFit="1"/>
    </xf>
    <xf numFmtId="0" fontId="6" fillId="0" borderId="72" xfId="0" applyFont="1" applyFill="1" applyBorder="1" applyAlignment="1">
      <alignment vertical="center"/>
    </xf>
    <xf numFmtId="182" fontId="12" fillId="0" borderId="51" xfId="45" quotePrefix="1" applyNumberFormat="1" applyFont="1" applyBorder="1" applyAlignment="1">
      <alignment horizontal="center" vertical="center" wrapText="1"/>
    </xf>
    <xf numFmtId="0" fontId="11" fillId="5" borderId="113" xfId="0" applyNumberFormat="1" applyFont="1" applyFill="1" applyBorder="1" applyAlignment="1" applyProtection="1">
      <alignment horizontal="left" vertical="center" shrinkToFit="1"/>
      <protection locked="0"/>
    </xf>
    <xf numFmtId="0" fontId="10" fillId="5" borderId="113" xfId="0" applyNumberFormat="1" applyFont="1" applyFill="1" applyBorder="1" applyAlignment="1" applyProtection="1">
      <alignment horizontal="center" vertical="center" shrinkToFit="1"/>
      <protection locked="0"/>
    </xf>
    <xf numFmtId="178" fontId="10" fillId="36" borderId="61" xfId="0" applyNumberFormat="1" applyFont="1" applyFill="1" applyBorder="1" applyAlignment="1" applyProtection="1">
      <alignment vertical="center"/>
      <protection locked="0"/>
    </xf>
    <xf numFmtId="178" fontId="10" fillId="36" borderId="52" xfId="0" applyNumberFormat="1" applyFont="1" applyFill="1" applyBorder="1" applyAlignment="1" applyProtection="1">
      <alignment vertical="center"/>
      <protection locked="0"/>
    </xf>
    <xf numFmtId="178" fontId="10" fillId="5" borderId="52" xfId="0" applyNumberFormat="1" applyFont="1" applyFill="1" applyBorder="1" applyAlignment="1" applyProtection="1">
      <alignment vertical="center"/>
      <protection locked="0"/>
    </xf>
    <xf numFmtId="0" fontId="10" fillId="6" borderId="253" xfId="0" applyFont="1" applyFill="1" applyBorder="1" applyAlignment="1">
      <alignment horizontal="center" vertical="center"/>
    </xf>
    <xf numFmtId="0" fontId="6" fillId="0" borderId="0" xfId="0" applyFont="1" applyFill="1" applyBorder="1" applyAlignment="1">
      <alignment vertical="center"/>
    </xf>
    <xf numFmtId="0" fontId="8" fillId="0" borderId="0" xfId="51" applyFont="1" applyAlignment="1">
      <alignment vertical="center"/>
    </xf>
    <xf numFmtId="176" fontId="4" fillId="0" borderId="0" xfId="51" applyNumberFormat="1" applyFont="1" applyAlignment="1">
      <alignment vertical="center"/>
    </xf>
    <xf numFmtId="176" fontId="8" fillId="0" borderId="0" xfId="51" applyNumberFormat="1" applyFont="1" applyAlignment="1">
      <alignment vertical="center"/>
    </xf>
    <xf numFmtId="0" fontId="9" fillId="0" borderId="0" xfId="51" applyFont="1" applyAlignment="1">
      <alignment horizontal="right" vertical="center"/>
    </xf>
    <xf numFmtId="176" fontId="8" fillId="0" borderId="17" xfId="51" applyNumberFormat="1" applyFont="1" applyBorder="1" applyAlignment="1">
      <alignment vertical="center"/>
    </xf>
    <xf numFmtId="176" fontId="8" fillId="0" borderId="15" xfId="51" applyNumberFormat="1" applyFont="1" applyBorder="1" applyAlignment="1">
      <alignment vertical="center"/>
    </xf>
    <xf numFmtId="176" fontId="6" fillId="0" borderId="28" xfId="51" applyNumberFormat="1" applyFont="1" applyBorder="1" applyAlignment="1">
      <alignment horizontal="center" vertical="center"/>
    </xf>
    <xf numFmtId="176" fontId="6" fillId="0" borderId="50" xfId="51" applyNumberFormat="1" applyFont="1" applyBorder="1" applyAlignment="1">
      <alignment horizontal="center" vertical="center" wrapText="1"/>
    </xf>
    <xf numFmtId="176" fontId="6" fillId="0" borderId="51" xfId="51" applyNumberFormat="1" applyFont="1" applyBorder="1" applyAlignment="1">
      <alignment horizontal="center" vertical="center" wrapText="1"/>
    </xf>
    <xf numFmtId="176" fontId="6" fillId="0" borderId="56" xfId="51" applyNumberFormat="1" applyFont="1" applyBorder="1" applyAlignment="1">
      <alignment horizontal="center" vertical="center" wrapText="1"/>
    </xf>
    <xf numFmtId="176" fontId="6" fillId="0" borderId="28" xfId="51" applyNumberFormat="1" applyFont="1" applyBorder="1" applyAlignment="1">
      <alignment horizontal="center" vertical="center" wrapText="1"/>
    </xf>
    <xf numFmtId="176" fontId="6" fillId="0" borderId="17" xfId="51" applyNumberFormat="1" applyFont="1" applyBorder="1" applyAlignment="1">
      <alignment vertical="center"/>
    </xf>
    <xf numFmtId="176" fontId="8" fillId="0" borderId="15" xfId="51" applyNumberFormat="1" applyFont="1" applyBorder="1" applyAlignment="1">
      <alignment horizontal="left" vertical="center"/>
    </xf>
    <xf numFmtId="176" fontId="8" fillId="0" borderId="28" xfId="51" applyNumberFormat="1" applyFont="1" applyBorder="1" applyAlignment="1">
      <alignment horizontal="left" vertical="center"/>
    </xf>
    <xf numFmtId="176" fontId="8" fillId="0" borderId="50" xfId="51" applyNumberFormat="1" applyFont="1" applyBorder="1" applyAlignment="1">
      <alignment vertical="center"/>
    </xf>
    <xf numFmtId="176" fontId="8" fillId="0" borderId="51" xfId="51" applyNumberFormat="1" applyFont="1" applyBorder="1" applyAlignment="1">
      <alignment vertical="center"/>
    </xf>
    <xf numFmtId="176" fontId="8" fillId="0" borderId="56" xfId="51" applyNumberFormat="1" applyFont="1" applyBorder="1" applyAlignment="1">
      <alignment vertical="center"/>
    </xf>
    <xf numFmtId="176" fontId="8" fillId="0" borderId="28" xfId="51" applyNumberFormat="1" applyFont="1" applyBorder="1" applyAlignment="1">
      <alignment vertical="center"/>
    </xf>
    <xf numFmtId="176" fontId="8" fillId="0" borderId="33" xfId="51" applyNumberFormat="1" applyFont="1" applyBorder="1" applyAlignment="1">
      <alignment horizontal="center" vertical="center" textRotation="255"/>
    </xf>
    <xf numFmtId="176" fontId="6" fillId="0" borderId="21" xfId="51" applyNumberFormat="1" applyFont="1" applyBorder="1" applyAlignment="1">
      <alignment vertical="center"/>
    </xf>
    <xf numFmtId="176" fontId="8" fillId="0" borderId="2" xfId="51" applyNumberFormat="1" applyFont="1" applyBorder="1" applyAlignment="1">
      <alignment horizontal="center" vertical="center"/>
    </xf>
    <xf numFmtId="176" fontId="8" fillId="5" borderId="10" xfId="51" applyNumberFormat="1" applyFont="1" applyFill="1" applyBorder="1" applyAlignment="1">
      <alignment vertical="center"/>
    </xf>
    <xf numFmtId="176" fontId="8" fillId="5" borderId="11" xfId="51" applyNumberFormat="1" applyFont="1" applyFill="1" applyBorder="1" applyAlignment="1">
      <alignment vertical="center"/>
    </xf>
    <xf numFmtId="176" fontId="8" fillId="5" borderId="5" xfId="51" applyNumberFormat="1" applyFont="1" applyFill="1" applyBorder="1" applyAlignment="1">
      <alignment vertical="center"/>
    </xf>
    <xf numFmtId="176" fontId="8" fillId="0" borderId="2" xfId="51" applyNumberFormat="1" applyFont="1" applyBorder="1" applyAlignment="1">
      <alignment vertical="center"/>
    </xf>
    <xf numFmtId="176" fontId="9" fillId="0" borderId="2" xfId="51" applyNumberFormat="1" applyFont="1" applyBorder="1" applyAlignment="1">
      <alignment horizontal="center" vertical="center"/>
    </xf>
    <xf numFmtId="176" fontId="8" fillId="0" borderId="33" xfId="51" applyNumberFormat="1" applyFont="1" applyBorder="1" applyAlignment="1">
      <alignment vertical="center"/>
    </xf>
    <xf numFmtId="176" fontId="6" fillId="0" borderId="22" xfId="51" applyNumberFormat="1" applyFont="1" applyBorder="1" applyAlignment="1">
      <alignment horizontal="left" vertical="center"/>
    </xf>
    <xf numFmtId="176" fontId="8" fillId="0" borderId="2" xfId="51" applyNumberFormat="1" applyFont="1" applyBorder="1" applyAlignment="1">
      <alignment horizontal="left" vertical="center"/>
    </xf>
    <xf numFmtId="176" fontId="6" fillId="0" borderId="21" xfId="51" applyNumberFormat="1" applyFont="1" applyBorder="1" applyAlignment="1">
      <alignment horizontal="left" vertical="center"/>
    </xf>
    <xf numFmtId="176" fontId="8" fillId="0" borderId="113" xfId="51" applyNumberFormat="1" applyFont="1" applyBorder="1" applyAlignment="1">
      <alignment horizontal="left" vertical="center"/>
    </xf>
    <xf numFmtId="176" fontId="8" fillId="5" borderId="66" xfId="51" applyNumberFormat="1" applyFont="1" applyFill="1" applyBorder="1" applyAlignment="1">
      <alignment vertical="center"/>
    </xf>
    <xf numFmtId="176" fontId="8" fillId="5" borderId="52" xfId="51" applyNumberFormat="1" applyFont="1" applyFill="1" applyBorder="1" applyAlignment="1">
      <alignment vertical="center"/>
    </xf>
    <xf numFmtId="176" fontId="8" fillId="5" borderId="77" xfId="51" applyNumberFormat="1" applyFont="1" applyFill="1" applyBorder="1" applyAlignment="1">
      <alignment vertical="center"/>
    </xf>
    <xf numFmtId="176" fontId="8" fillId="0" borderId="113" xfId="51" applyNumberFormat="1" applyFont="1" applyBorder="1" applyAlignment="1">
      <alignment vertical="center"/>
    </xf>
    <xf numFmtId="0" fontId="9" fillId="0" borderId="0" xfId="51" applyFont="1" applyAlignment="1">
      <alignment vertical="center"/>
    </xf>
    <xf numFmtId="176" fontId="8" fillId="0" borderId="0" xfId="51" applyNumberFormat="1" applyFont="1" applyAlignment="1">
      <alignment horizontal="right" vertical="center"/>
    </xf>
    <xf numFmtId="0" fontId="8" fillId="0" borderId="70" xfId="51" applyFont="1" applyBorder="1" applyAlignment="1">
      <alignment vertical="center"/>
    </xf>
    <xf numFmtId="0" fontId="6" fillId="0" borderId="55" xfId="51" applyFont="1" applyBorder="1" applyAlignment="1">
      <alignment horizontal="center" vertical="center" wrapText="1"/>
    </xf>
    <xf numFmtId="176" fontId="6" fillId="0" borderId="26" xfId="51" applyNumberFormat="1" applyFont="1" applyBorder="1" applyAlignment="1">
      <alignment vertical="center"/>
    </xf>
    <xf numFmtId="176" fontId="8" fillId="0" borderId="25" xfId="51" applyNumberFormat="1" applyFont="1" applyBorder="1" applyAlignment="1">
      <alignment vertical="center"/>
    </xf>
    <xf numFmtId="176" fontId="8" fillId="0" borderId="27" xfId="51" applyNumberFormat="1" applyFont="1" applyBorder="1" applyAlignment="1">
      <alignment vertical="center"/>
    </xf>
    <xf numFmtId="38" fontId="8" fillId="0" borderId="50" xfId="34" applyFont="1" applyFill="1" applyBorder="1" applyAlignment="1" applyProtection="1">
      <alignment horizontal="right" vertical="center"/>
    </xf>
    <xf numFmtId="38" fontId="8" fillId="0" borderId="42" xfId="34" applyFont="1" applyFill="1" applyBorder="1" applyAlignment="1" applyProtection="1">
      <alignment horizontal="right" vertical="center"/>
    </xf>
    <xf numFmtId="38" fontId="8" fillId="0" borderId="26" xfId="34" applyFont="1" applyFill="1" applyBorder="1" applyAlignment="1" applyProtection="1">
      <alignment horizontal="right" vertical="center"/>
    </xf>
    <xf numFmtId="176" fontId="8" fillId="0" borderId="15" xfId="34" applyNumberFormat="1" applyFont="1" applyFill="1" applyBorder="1" applyAlignment="1" applyProtection="1">
      <alignment horizontal="left" vertical="center"/>
    </xf>
    <xf numFmtId="176" fontId="8" fillId="0" borderId="28" xfId="34" applyNumberFormat="1" applyFont="1" applyFill="1" applyBorder="1" applyAlignment="1" applyProtection="1">
      <alignment horizontal="left" vertical="center"/>
    </xf>
    <xf numFmtId="38" fontId="8" fillId="5" borderId="50" xfId="34" applyFont="1" applyFill="1" applyBorder="1" applyAlignment="1" applyProtection="1">
      <alignment horizontal="right" vertical="center"/>
      <protection locked="0"/>
    </xf>
    <xf numFmtId="38" fontId="8" fillId="5" borderId="51" xfId="34" applyFont="1" applyFill="1" applyBorder="1" applyAlignment="1" applyProtection="1">
      <alignment horizontal="right" vertical="center"/>
      <protection locked="0"/>
    </xf>
    <xf numFmtId="38" fontId="8" fillId="0" borderId="55" xfId="34" applyFont="1" applyFill="1" applyBorder="1" applyAlignment="1" applyProtection="1">
      <alignment horizontal="right" vertical="center"/>
      <protection locked="0"/>
    </xf>
    <xf numFmtId="176" fontId="6" fillId="0" borderId="24" xfId="51" applyNumberFormat="1" applyFont="1" applyBorder="1" applyAlignment="1">
      <alignment vertical="center"/>
    </xf>
    <xf numFmtId="176" fontId="8" fillId="0" borderId="72" xfId="34" applyNumberFormat="1" applyFont="1" applyFill="1" applyBorder="1" applyAlignment="1" applyProtection="1">
      <alignment horizontal="left" vertical="center"/>
    </xf>
    <xf numFmtId="176" fontId="8" fillId="0" borderId="75" xfId="34" applyNumberFormat="1" applyFont="1" applyFill="1" applyBorder="1" applyAlignment="1" applyProtection="1">
      <alignment horizontal="left" vertical="center"/>
    </xf>
    <xf numFmtId="38" fontId="8" fillId="0" borderId="110" xfId="34" applyFont="1" applyFill="1" applyBorder="1" applyAlignment="1" applyProtection="1">
      <alignment horizontal="right" vertical="center"/>
    </xf>
    <xf numFmtId="38" fontId="8" fillId="0" borderId="71" xfId="34" applyFont="1" applyFill="1" applyBorder="1" applyAlignment="1" applyProtection="1">
      <alignment horizontal="right" vertical="center"/>
    </xf>
    <xf numFmtId="38" fontId="8" fillId="0" borderId="170" xfId="34" applyFont="1" applyFill="1" applyBorder="1" applyAlignment="1" applyProtection="1">
      <alignment horizontal="right" vertical="center"/>
    </xf>
    <xf numFmtId="38" fontId="8" fillId="0" borderId="55" xfId="34" applyFont="1" applyFill="1" applyBorder="1" applyAlignment="1" applyProtection="1">
      <alignment vertical="center"/>
    </xf>
    <xf numFmtId="176" fontId="9" fillId="0" borderId="0" xfId="51" applyNumberFormat="1" applyFont="1" applyAlignment="1">
      <alignment vertical="center"/>
    </xf>
    <xf numFmtId="176" fontId="6" fillId="0" borderId="0" xfId="51" applyNumberFormat="1" applyFont="1" applyAlignment="1">
      <alignment vertical="center"/>
    </xf>
    <xf numFmtId="176" fontId="6" fillId="0" borderId="257" xfId="51" applyNumberFormat="1" applyFont="1" applyBorder="1" applyAlignment="1">
      <alignment vertical="center"/>
    </xf>
    <xf numFmtId="176" fontId="8" fillId="0" borderId="50" xfId="51" applyNumberFormat="1" applyFont="1" applyBorder="1" applyAlignment="1">
      <alignment horizontal="right" vertical="center"/>
    </xf>
    <xf numFmtId="176" fontId="8" fillId="0" borderId="51" xfId="51" applyNumberFormat="1" applyFont="1" applyBorder="1" applyAlignment="1">
      <alignment horizontal="right" vertical="center"/>
    </xf>
    <xf numFmtId="176" fontId="8" fillId="0" borderId="56" xfId="51" applyNumberFormat="1" applyFont="1" applyBorder="1" applyAlignment="1">
      <alignment horizontal="right" vertical="center"/>
    </xf>
    <xf numFmtId="176" fontId="8" fillId="0" borderId="55" xfId="51" applyNumberFormat="1" applyFont="1" applyBorder="1" applyAlignment="1">
      <alignment horizontal="right" vertical="center"/>
    </xf>
    <xf numFmtId="176" fontId="8" fillId="0" borderId="170" xfId="51" applyNumberFormat="1" applyFont="1" applyBorder="1" applyAlignment="1">
      <alignment vertical="center"/>
    </xf>
    <xf numFmtId="176" fontId="6" fillId="0" borderId="32" xfId="51" applyNumberFormat="1" applyFont="1" applyBorder="1" applyAlignment="1">
      <alignment vertical="center"/>
    </xf>
    <xf numFmtId="176" fontId="8" fillId="0" borderId="32" xfId="51" applyNumberFormat="1" applyFont="1" applyBorder="1" applyAlignment="1">
      <alignment vertical="center"/>
    </xf>
    <xf numFmtId="176" fontId="8" fillId="0" borderId="36" xfId="51" applyNumberFormat="1" applyFont="1" applyBorder="1" applyAlignment="1">
      <alignment horizontal="right" vertical="center"/>
    </xf>
    <xf numFmtId="176" fontId="8" fillId="0" borderId="9" xfId="51" applyNumberFormat="1" applyFont="1" applyBorder="1" applyAlignment="1">
      <alignment horizontal="right" vertical="center"/>
    </xf>
    <xf numFmtId="176" fontId="8" fillId="0" borderId="37" xfId="51" applyNumberFormat="1" applyFont="1" applyBorder="1" applyAlignment="1">
      <alignment horizontal="right" vertical="center"/>
    </xf>
    <xf numFmtId="176" fontId="8" fillId="0" borderId="69" xfId="51" applyNumberFormat="1" applyFont="1" applyBorder="1" applyAlignment="1">
      <alignment horizontal="right" vertical="center"/>
    </xf>
    <xf numFmtId="176" fontId="8" fillId="0" borderId="63" xfId="51" applyNumberFormat="1" applyFont="1" applyBorder="1" applyAlignment="1">
      <alignment vertical="center"/>
    </xf>
    <xf numFmtId="176" fontId="6" fillId="0" borderId="34" xfId="34" applyNumberFormat="1" applyFont="1" applyFill="1" applyBorder="1" applyAlignment="1" applyProtection="1">
      <alignment horizontal="left" vertical="center"/>
    </xf>
    <xf numFmtId="176" fontId="8" fillId="0" borderId="34" xfId="34" applyNumberFormat="1" applyFont="1" applyFill="1" applyBorder="1" applyAlignment="1" applyProtection="1">
      <alignment horizontal="left" vertical="center"/>
    </xf>
    <xf numFmtId="176" fontId="8" fillId="0" borderId="10" xfId="34" applyNumberFormat="1" applyFont="1" applyFill="1" applyBorder="1" applyAlignment="1" applyProtection="1">
      <alignment horizontal="right" vertical="center"/>
    </xf>
    <xf numFmtId="176" fontId="8" fillId="0" borderId="11" xfId="34" applyNumberFormat="1" applyFont="1" applyFill="1" applyBorder="1" applyAlignment="1" applyProtection="1">
      <alignment horizontal="right" vertical="center"/>
    </xf>
    <xf numFmtId="176" fontId="8" fillId="0" borderId="11" xfId="51" applyNumberFormat="1" applyFont="1" applyBorder="1" applyAlignment="1">
      <alignment vertical="center"/>
    </xf>
    <xf numFmtId="176" fontId="8" fillId="0" borderId="5" xfId="51" applyNumberFormat="1" applyFont="1" applyBorder="1" applyAlignment="1">
      <alignment vertical="center"/>
    </xf>
    <xf numFmtId="176" fontId="8" fillId="0" borderId="46" xfId="51" applyNumberFormat="1" applyFont="1" applyBorder="1" applyAlignment="1">
      <alignment vertical="center"/>
    </xf>
    <xf numFmtId="176" fontId="8" fillId="0" borderId="17" xfId="34" applyNumberFormat="1" applyFont="1" applyFill="1" applyBorder="1" applyAlignment="1" applyProtection="1">
      <alignment horizontal="left" vertical="center"/>
    </xf>
    <xf numFmtId="176" fontId="8" fillId="0" borderId="50" xfId="34" applyNumberFormat="1" applyFont="1" applyFill="1" applyBorder="1" applyAlignment="1" applyProtection="1">
      <alignment horizontal="right" vertical="center"/>
    </xf>
    <xf numFmtId="176" fontId="8" fillId="0" borderId="51" xfId="34" applyNumberFormat="1" applyFont="1" applyFill="1" applyBorder="1" applyAlignment="1" applyProtection="1">
      <alignment horizontal="right" vertical="center"/>
    </xf>
    <xf numFmtId="176" fontId="8" fillId="0" borderId="56" xfId="34" applyNumberFormat="1" applyFont="1" applyFill="1" applyBorder="1" applyAlignment="1" applyProtection="1">
      <alignment horizontal="right" vertical="center"/>
    </xf>
    <xf numFmtId="176" fontId="8" fillId="0" borderId="55" xfId="34" applyNumberFormat="1" applyFont="1" applyFill="1" applyBorder="1" applyAlignment="1" applyProtection="1">
      <alignment horizontal="right" vertical="center"/>
    </xf>
    <xf numFmtId="176" fontId="6" fillId="0" borderId="23" xfId="34" applyNumberFormat="1" applyFont="1" applyFill="1" applyBorder="1" applyAlignment="1" applyProtection="1">
      <alignment horizontal="left" vertical="center"/>
    </xf>
    <xf numFmtId="176" fontId="8" fillId="0" borderId="32" xfId="34" applyNumberFormat="1" applyFont="1" applyFill="1" applyBorder="1" applyAlignment="1" applyProtection="1">
      <alignment horizontal="left" vertical="center"/>
    </xf>
    <xf numFmtId="176" fontId="8" fillId="5" borderId="13" xfId="34" applyNumberFormat="1" applyFont="1" applyFill="1" applyBorder="1" applyAlignment="1" applyProtection="1">
      <alignment horizontal="right" vertical="center"/>
    </xf>
    <xf numFmtId="176" fontId="8" fillId="5" borderId="14" xfId="34" applyNumberFormat="1" applyFont="1" applyFill="1" applyBorder="1" applyAlignment="1" applyProtection="1">
      <alignment horizontal="right" vertical="center"/>
    </xf>
    <xf numFmtId="176" fontId="8" fillId="5" borderId="73" xfId="34" applyNumberFormat="1" applyFont="1" applyFill="1" applyBorder="1" applyAlignment="1" applyProtection="1">
      <alignment horizontal="right" vertical="center"/>
    </xf>
    <xf numFmtId="176" fontId="8" fillId="0" borderId="63" xfId="34" applyNumberFormat="1" applyFont="1" applyFill="1" applyBorder="1" applyAlignment="1" applyProtection="1">
      <alignment horizontal="right" vertical="center"/>
    </xf>
    <xf numFmtId="176" fontId="8" fillId="0" borderId="35" xfId="51" applyNumberFormat="1" applyFont="1" applyBorder="1" applyAlignment="1">
      <alignment vertical="center"/>
    </xf>
    <xf numFmtId="176" fontId="6" fillId="0" borderId="35" xfId="34" applyNumberFormat="1" applyFont="1" applyFill="1" applyBorder="1" applyAlignment="1" applyProtection="1">
      <alignment horizontal="left" vertical="center"/>
    </xf>
    <xf numFmtId="176" fontId="8" fillId="0" borderId="0" xfId="34" applyNumberFormat="1" applyFont="1" applyFill="1" applyBorder="1" applyAlignment="1" applyProtection="1">
      <alignment horizontal="left" vertical="center"/>
    </xf>
    <xf numFmtId="176" fontId="8" fillId="5" borderId="111" xfId="34" applyNumberFormat="1" applyFont="1" applyFill="1" applyBorder="1" applyAlignment="1" applyProtection="1">
      <alignment horizontal="right" vertical="center"/>
    </xf>
    <xf numFmtId="176" fontId="8" fillId="5" borderId="19" xfId="34" applyNumberFormat="1" applyFont="1" applyFill="1" applyBorder="1" applyAlignment="1" applyProtection="1">
      <alignment horizontal="right" vertical="center"/>
    </xf>
    <xf numFmtId="176" fontId="8" fillId="5" borderId="76" xfId="34" applyNumberFormat="1" applyFont="1" applyFill="1" applyBorder="1" applyAlignment="1" applyProtection="1">
      <alignment horizontal="right" vertical="center"/>
    </xf>
    <xf numFmtId="176" fontId="8" fillId="0" borderId="33" xfId="34" applyNumberFormat="1" applyFont="1" applyFill="1" applyBorder="1" applyAlignment="1" applyProtection="1">
      <alignment horizontal="right" vertical="center"/>
    </xf>
    <xf numFmtId="176" fontId="8" fillId="0" borderId="55" xfId="51" applyNumberFormat="1" applyFont="1" applyBorder="1" applyAlignment="1">
      <alignment vertical="center"/>
    </xf>
    <xf numFmtId="176" fontId="8" fillId="0" borderId="24" xfId="51" applyNumberFormat="1" applyFont="1" applyBorder="1" applyAlignment="1">
      <alignment vertical="center"/>
    </xf>
    <xf numFmtId="176" fontId="6" fillId="0" borderId="36" xfId="34" applyNumberFormat="1" applyFont="1" applyFill="1" applyBorder="1" applyAlignment="1" applyProtection="1">
      <alignment horizontal="left" vertical="center"/>
    </xf>
    <xf numFmtId="176" fontId="8" fillId="0" borderId="37" xfId="34" applyNumberFormat="1" applyFont="1" applyFill="1" applyBorder="1" applyAlignment="1" applyProtection="1">
      <alignment horizontal="left" vertical="center"/>
    </xf>
    <xf numFmtId="176" fontId="8" fillId="5" borderId="8" xfId="34" applyNumberFormat="1" applyFont="1" applyFill="1" applyBorder="1" applyAlignment="1" applyProtection="1">
      <alignment horizontal="right" vertical="center"/>
    </xf>
    <xf numFmtId="176" fontId="8" fillId="5" borderId="9" xfId="34" applyNumberFormat="1" applyFont="1" applyFill="1" applyBorder="1" applyAlignment="1" applyProtection="1">
      <alignment horizontal="right" vertical="center"/>
    </xf>
    <xf numFmtId="176" fontId="8" fillId="5" borderId="9" xfId="34" applyNumberFormat="1" applyFont="1" applyFill="1" applyBorder="1" applyAlignment="1" applyProtection="1">
      <alignment vertical="center"/>
    </xf>
    <xf numFmtId="176" fontId="8" fillId="5" borderId="4" xfId="34" applyNumberFormat="1" applyFont="1" applyFill="1" applyBorder="1" applyAlignment="1" applyProtection="1">
      <alignment vertical="center"/>
    </xf>
    <xf numFmtId="176" fontId="8" fillId="0" borderId="67" xfId="34" applyNumberFormat="1" applyFont="1" applyFill="1" applyBorder="1" applyAlignment="1" applyProtection="1">
      <alignment vertical="center"/>
    </xf>
    <xf numFmtId="176" fontId="6" fillId="0" borderId="22" xfId="51" applyNumberFormat="1" applyFont="1" applyBorder="1" applyAlignment="1">
      <alignment vertical="center"/>
    </xf>
    <xf numFmtId="176" fontId="8" fillId="0" borderId="34" xfId="51" applyNumberFormat="1" applyFont="1" applyBorder="1" applyAlignment="1">
      <alignment vertical="center"/>
    </xf>
    <xf numFmtId="176" fontId="8" fillId="5" borderId="10" xfId="51" applyNumberFormat="1" applyFont="1" applyFill="1" applyBorder="1" applyAlignment="1">
      <alignment horizontal="right" vertical="center"/>
    </xf>
    <xf numFmtId="176" fontId="8" fillId="5" borderId="11" xfId="51" applyNumberFormat="1" applyFont="1" applyFill="1" applyBorder="1" applyAlignment="1">
      <alignment horizontal="right" vertical="center"/>
    </xf>
    <xf numFmtId="176" fontId="8" fillId="0" borderId="34" xfId="51" applyNumberFormat="1" applyFont="1" applyBorder="1" applyAlignment="1">
      <alignment horizontal="left" vertical="center"/>
    </xf>
    <xf numFmtId="176" fontId="6" fillId="0" borderId="38" xfId="51" applyNumberFormat="1" applyFont="1" applyBorder="1" applyAlignment="1">
      <alignment vertical="center"/>
    </xf>
    <xf numFmtId="176" fontId="8" fillId="0" borderId="39" xfId="51" applyNumberFormat="1" applyFont="1" applyBorder="1" applyAlignment="1">
      <alignment vertical="center"/>
    </xf>
    <xf numFmtId="176" fontId="8" fillId="5" borderId="40" xfId="51" applyNumberFormat="1" applyFont="1" applyFill="1" applyBorder="1" applyAlignment="1">
      <alignment horizontal="right" vertical="center"/>
    </xf>
    <xf numFmtId="176" fontId="8" fillId="5" borderId="12" xfId="51" applyNumberFormat="1" applyFont="1" applyFill="1" applyBorder="1" applyAlignment="1">
      <alignment horizontal="right" vertical="center"/>
    </xf>
    <xf numFmtId="176" fontId="8" fillId="5" borderId="12" xfId="51" applyNumberFormat="1" applyFont="1" applyFill="1" applyBorder="1" applyAlignment="1">
      <alignment vertical="center"/>
    </xf>
    <xf numFmtId="176" fontId="8" fillId="5" borderId="3" xfId="51" applyNumberFormat="1" applyFont="1" applyFill="1" applyBorder="1" applyAlignment="1">
      <alignment vertical="center"/>
    </xf>
    <xf numFmtId="176" fontId="8" fillId="0" borderId="68" xfId="51" applyNumberFormat="1" applyFont="1" applyBorder="1" applyAlignment="1">
      <alignment vertical="center"/>
    </xf>
    <xf numFmtId="176" fontId="6" fillId="0" borderId="25" xfId="51" applyNumberFormat="1" applyFont="1" applyBorder="1" applyAlignment="1">
      <alignment vertical="center"/>
    </xf>
    <xf numFmtId="176" fontId="8" fillId="0" borderId="16" xfId="51" applyNumberFormat="1" applyFont="1" applyBorder="1" applyAlignment="1">
      <alignment vertical="center"/>
    </xf>
    <xf numFmtId="176" fontId="8" fillId="0" borderId="41" xfId="51" applyNumberFormat="1" applyFont="1" applyBorder="1" applyAlignment="1">
      <alignment horizontal="right" vertical="center"/>
    </xf>
    <xf numFmtId="176" fontId="8" fillId="0" borderId="42" xfId="51" applyNumberFormat="1" applyFont="1" applyBorder="1" applyAlignment="1">
      <alignment horizontal="right" vertical="center"/>
    </xf>
    <xf numFmtId="176" fontId="8" fillId="0" borderId="42" xfId="51" applyNumberFormat="1" applyFont="1" applyBorder="1" applyAlignment="1">
      <alignment vertical="center"/>
    </xf>
    <xf numFmtId="176" fontId="8" fillId="0" borderId="74" xfId="51" applyNumberFormat="1" applyFont="1" applyBorder="1" applyAlignment="1">
      <alignment vertical="center"/>
    </xf>
    <xf numFmtId="176" fontId="9" fillId="0" borderId="16" xfId="51" applyNumberFormat="1" applyFont="1" applyBorder="1" applyAlignment="1">
      <alignment vertical="center"/>
    </xf>
    <xf numFmtId="176" fontId="8" fillId="5" borderId="41" xfId="51" applyNumberFormat="1" applyFont="1" applyFill="1" applyBorder="1" applyAlignment="1">
      <alignment horizontal="right" vertical="center"/>
    </xf>
    <xf numFmtId="176" fontId="8" fillId="5" borderId="42" xfId="51" applyNumberFormat="1" applyFont="1" applyFill="1" applyBorder="1" applyAlignment="1">
      <alignment horizontal="right" vertical="center"/>
    </xf>
    <xf numFmtId="176" fontId="8" fillId="5" borderId="42" xfId="51" applyNumberFormat="1" applyFont="1" applyFill="1" applyBorder="1" applyAlignment="1">
      <alignment vertical="center"/>
    </xf>
    <xf numFmtId="176" fontId="8" fillId="5" borderId="74" xfId="51" applyNumberFormat="1" applyFont="1" applyFill="1" applyBorder="1" applyAlignment="1">
      <alignment vertical="center"/>
    </xf>
    <xf numFmtId="176" fontId="8" fillId="0" borderId="26" xfId="51" applyNumberFormat="1" applyFont="1" applyBorder="1" applyAlignment="1">
      <alignment vertical="center"/>
    </xf>
    <xf numFmtId="176" fontId="8" fillId="0" borderId="74" xfId="51" applyNumberFormat="1" applyFont="1" applyBorder="1" applyAlignment="1">
      <alignment horizontal="right" vertical="center"/>
    </xf>
    <xf numFmtId="176" fontId="8" fillId="0" borderId="26" xfId="51" applyNumberFormat="1" applyFont="1" applyBorder="1" applyAlignment="1">
      <alignment horizontal="right" vertical="center"/>
    </xf>
    <xf numFmtId="0" fontId="8" fillId="0" borderId="94" xfId="51" applyFont="1" applyBorder="1" applyAlignment="1">
      <alignment vertical="center"/>
    </xf>
    <xf numFmtId="0" fontId="8" fillId="0" borderId="102" xfId="51" applyFont="1" applyBorder="1" applyAlignment="1">
      <alignment vertical="center"/>
    </xf>
    <xf numFmtId="0" fontId="8" fillId="0" borderId="72" xfId="51" applyFont="1" applyBorder="1" applyAlignment="1">
      <alignment vertical="center"/>
    </xf>
    <xf numFmtId="176" fontId="8" fillId="0" borderId="72" xfId="51" applyNumberFormat="1" applyFont="1" applyBorder="1" applyAlignment="1">
      <alignment vertical="center"/>
    </xf>
    <xf numFmtId="176" fontId="8" fillId="0" borderId="0" xfId="34" applyNumberFormat="1" applyFont="1" applyFill="1" applyBorder="1" applyAlignment="1" applyProtection="1">
      <alignment horizontal="center" vertical="center"/>
    </xf>
    <xf numFmtId="38" fontId="44" fillId="0" borderId="0" xfId="34" applyFont="1" applyFill="1" applyAlignment="1">
      <alignment vertical="center"/>
    </xf>
    <xf numFmtId="0" fontId="8" fillId="39" borderId="0" xfId="51" applyFont="1" applyFill="1" applyAlignment="1">
      <alignment vertical="center"/>
    </xf>
    <xf numFmtId="0" fontId="9" fillId="0" borderId="72" xfId="51" applyFont="1" applyBorder="1" applyAlignment="1">
      <alignment vertical="center"/>
    </xf>
    <xf numFmtId="183" fontId="8" fillId="0" borderId="0" xfId="51" applyNumberFormat="1" applyFont="1" applyAlignment="1">
      <alignment horizontal="center" vertical="center"/>
    </xf>
    <xf numFmtId="176" fontId="8" fillId="0" borderId="0" xfId="51" applyNumberFormat="1" applyFont="1" applyBorder="1" applyAlignment="1">
      <alignment vertical="center"/>
    </xf>
    <xf numFmtId="176" fontId="6" fillId="0" borderId="156" xfId="51" applyNumberFormat="1" applyFont="1" applyBorder="1" applyAlignment="1">
      <alignment horizontal="center" vertical="center" wrapText="1"/>
    </xf>
    <xf numFmtId="176" fontId="8" fillId="0" borderId="156" xfId="51" applyNumberFormat="1" applyFont="1" applyBorder="1" applyAlignment="1">
      <alignment vertical="center"/>
    </xf>
    <xf numFmtId="176" fontId="8" fillId="5" borderId="18" xfId="51" applyNumberFormat="1" applyFont="1" applyFill="1" applyBorder="1" applyAlignment="1">
      <alignment vertical="center"/>
    </xf>
    <xf numFmtId="176" fontId="8" fillId="5" borderId="140" xfId="51" applyNumberFormat="1" applyFont="1" applyFill="1" applyBorder="1" applyAlignment="1">
      <alignment vertical="center"/>
    </xf>
    <xf numFmtId="38" fontId="8" fillId="0" borderId="74" xfId="34" applyFont="1" applyFill="1" applyBorder="1" applyAlignment="1" applyProtection="1">
      <alignment horizontal="right" vertical="center"/>
    </xf>
    <xf numFmtId="38" fontId="8" fillId="5" borderId="56" xfId="34" applyFont="1" applyFill="1" applyBorder="1" applyAlignment="1" applyProtection="1">
      <alignment horizontal="right" vertical="center"/>
      <protection locked="0"/>
    </xf>
    <xf numFmtId="38" fontId="8" fillId="0" borderId="230" xfId="34" applyFont="1" applyFill="1" applyBorder="1" applyAlignment="1" applyProtection="1">
      <alignment horizontal="right" vertical="center"/>
    </xf>
    <xf numFmtId="176" fontId="8" fillId="0" borderId="156" xfId="51" applyNumberFormat="1" applyFont="1" applyBorder="1" applyAlignment="1">
      <alignment horizontal="right" vertical="center"/>
    </xf>
    <xf numFmtId="176" fontId="8" fillId="0" borderId="97" xfId="51" applyNumberFormat="1" applyFont="1" applyBorder="1" applyAlignment="1">
      <alignment horizontal="right" vertical="center"/>
    </xf>
    <xf numFmtId="176" fontId="8" fillId="0" borderId="18" xfId="51" applyNumberFormat="1" applyFont="1" applyBorder="1" applyAlignment="1">
      <alignment vertical="center"/>
    </xf>
    <xf numFmtId="176" fontId="8" fillId="0" borderId="156" xfId="34" applyNumberFormat="1" applyFont="1" applyFill="1" applyBorder="1" applyAlignment="1" applyProtection="1">
      <alignment horizontal="right" vertical="center"/>
    </xf>
    <xf numFmtId="176" fontId="8" fillId="5" borderId="20" xfId="34" applyNumberFormat="1" applyFont="1" applyFill="1" applyBorder="1" applyAlignment="1" applyProtection="1">
      <alignment horizontal="right" vertical="center"/>
    </xf>
    <xf numFmtId="176" fontId="8" fillId="5" borderId="102" xfId="34" applyNumberFormat="1" applyFont="1" applyFill="1" applyBorder="1" applyAlignment="1" applyProtection="1">
      <alignment horizontal="right" vertical="center"/>
    </xf>
    <xf numFmtId="176" fontId="8" fillId="5" borderId="97" xfId="34" applyNumberFormat="1" applyFont="1" applyFill="1" applyBorder="1" applyAlignment="1" applyProtection="1">
      <alignment vertical="center"/>
    </xf>
    <xf numFmtId="176" fontId="8" fillId="5" borderId="103" xfId="51" applyNumberFormat="1" applyFont="1" applyFill="1" applyBorder="1" applyAlignment="1">
      <alignment vertical="center"/>
    </xf>
    <xf numFmtId="176" fontId="8" fillId="0" borderId="100" xfId="51" applyNumberFormat="1" applyFont="1" applyBorder="1" applyAlignment="1">
      <alignment vertical="center"/>
    </xf>
    <xf numFmtId="176" fontId="8" fillId="5" borderId="100" xfId="51" applyNumberFormat="1" applyFont="1" applyFill="1" applyBorder="1" applyAlignment="1">
      <alignment vertical="center"/>
    </xf>
    <xf numFmtId="176" fontId="8" fillId="0" borderId="100" xfId="51" applyNumberFormat="1" applyFont="1" applyBorder="1" applyAlignment="1">
      <alignment horizontal="right" vertical="center"/>
    </xf>
    <xf numFmtId="176" fontId="8" fillId="0" borderId="14" xfId="51" applyNumberFormat="1" applyFont="1" applyBorder="1" applyAlignment="1">
      <alignment horizontal="right" vertical="center"/>
    </xf>
    <xf numFmtId="176" fontId="8" fillId="0" borderId="73" xfId="51" applyNumberFormat="1" applyFont="1" applyBorder="1" applyAlignment="1">
      <alignment horizontal="right" vertical="center"/>
    </xf>
    <xf numFmtId="176" fontId="11" fillId="0" borderId="46" xfId="0" applyNumberFormat="1" applyFont="1" applyFill="1" applyBorder="1" applyAlignment="1">
      <alignment vertical="center"/>
    </xf>
    <xf numFmtId="176" fontId="11" fillId="0" borderId="68" xfId="0" applyNumberFormat="1" applyFont="1" applyFill="1" applyBorder="1" applyAlignment="1">
      <alignment vertical="center"/>
    </xf>
    <xf numFmtId="176" fontId="11" fillId="0" borderId="50" xfId="0" applyNumberFormat="1" applyFont="1" applyFill="1" applyBorder="1" applyAlignment="1" applyProtection="1">
      <alignment vertical="center"/>
      <protection locked="0"/>
    </xf>
    <xf numFmtId="176" fontId="11" fillId="0" borderId="60" xfId="0" applyNumberFormat="1" applyFont="1" applyFill="1" applyBorder="1" applyAlignment="1" applyProtection="1">
      <alignment vertical="center"/>
      <protection locked="0"/>
    </xf>
    <xf numFmtId="176" fontId="11" fillId="0" borderId="55" xfId="0" applyNumberFormat="1" applyFont="1" applyFill="1" applyBorder="1" applyAlignment="1">
      <alignment vertical="center"/>
    </xf>
    <xf numFmtId="0" fontId="3" fillId="5" borderId="33" xfId="0" applyFont="1" applyFill="1" applyBorder="1" applyAlignment="1" applyProtection="1">
      <alignment horizontal="left" vertical="center"/>
      <protection locked="0"/>
    </xf>
    <xf numFmtId="176" fontId="11" fillId="0" borderId="63" xfId="0" applyNumberFormat="1" applyFont="1" applyFill="1" applyBorder="1" applyAlignment="1">
      <alignment vertical="center"/>
    </xf>
    <xf numFmtId="0" fontId="3" fillId="0" borderId="55" xfId="0" applyFont="1" applyFill="1" applyBorder="1" applyAlignment="1">
      <alignment horizontal="center" vertical="center"/>
    </xf>
    <xf numFmtId="0" fontId="3" fillId="0" borderId="55" xfId="0" applyFont="1" applyFill="1" applyBorder="1" applyAlignment="1">
      <alignment horizontal="center" vertical="center" wrapText="1"/>
    </xf>
    <xf numFmtId="0" fontId="45" fillId="0" borderId="0" xfId="51" applyFont="1" applyAlignment="1">
      <alignment horizontal="center" vertical="center"/>
    </xf>
    <xf numFmtId="0" fontId="4" fillId="0" borderId="0" xfId="51" applyFont="1" applyAlignment="1">
      <alignment vertical="center"/>
    </xf>
    <xf numFmtId="0" fontId="7" fillId="0" borderId="0" xfId="51" applyFont="1" applyAlignment="1">
      <alignment vertical="center"/>
    </xf>
    <xf numFmtId="0" fontId="3" fillId="0" borderId="0" xfId="51" applyFont="1" applyAlignment="1">
      <alignment horizontal="right" vertical="center"/>
    </xf>
    <xf numFmtId="0" fontId="3" fillId="0" borderId="12" xfId="51" applyFont="1" applyBorder="1" applyAlignment="1">
      <alignment horizontal="center" vertical="center" wrapText="1"/>
    </xf>
    <xf numFmtId="0" fontId="10" fillId="0" borderId="0" xfId="51" applyFont="1" applyAlignment="1">
      <alignment vertical="center"/>
    </xf>
    <xf numFmtId="176" fontId="10" fillId="0" borderId="63" xfId="51" applyNumberFormat="1" applyFont="1" applyBorder="1" applyAlignment="1">
      <alignment vertical="center"/>
    </xf>
    <xf numFmtId="0" fontId="10" fillId="0" borderId="0" xfId="51" applyFont="1" applyAlignment="1">
      <alignment horizontal="center" vertical="center"/>
    </xf>
    <xf numFmtId="0" fontId="3" fillId="0" borderId="39" xfId="51" applyFont="1" applyBorder="1" applyAlignment="1">
      <alignment horizontal="left" vertical="center" indent="1"/>
    </xf>
    <xf numFmtId="0" fontId="3" fillId="0" borderId="0" xfId="51" applyFont="1" applyAlignment="1">
      <alignment vertical="center"/>
    </xf>
    <xf numFmtId="0" fontId="8" fillId="0" borderId="0" xfId="51" applyFont="1" applyAlignment="1">
      <alignment horizontal="center" vertical="center"/>
    </xf>
    <xf numFmtId="0" fontId="3" fillId="0" borderId="39" xfId="51" applyFont="1" applyBorder="1" applyAlignment="1">
      <alignment vertical="center"/>
    </xf>
    <xf numFmtId="0" fontId="3" fillId="0" borderId="66" xfId="51" applyFont="1" applyBorder="1" applyAlignment="1">
      <alignment horizontal="center" vertical="center" wrapText="1"/>
    </xf>
    <xf numFmtId="0" fontId="3" fillId="0" borderId="0" xfId="0" applyFont="1"/>
    <xf numFmtId="0" fontId="17" fillId="0" borderId="0" xfId="0" applyFont="1"/>
    <xf numFmtId="0" fontId="3" fillId="0" borderId="0" xfId="0" applyFont="1" applyAlignment="1">
      <alignment horizontal="center"/>
    </xf>
    <xf numFmtId="0" fontId="3" fillId="0" borderId="25" xfId="0" applyFont="1" applyBorder="1"/>
    <xf numFmtId="0" fontId="3" fillId="0" borderId="27" xfId="0" applyFont="1" applyBorder="1"/>
    <xf numFmtId="38" fontId="3" fillId="0" borderId="26" xfId="34" applyFont="1" applyBorder="1" applyAlignment="1"/>
    <xf numFmtId="0" fontId="3" fillId="0" borderId="17" xfId="0" applyFont="1" applyBorder="1"/>
    <xf numFmtId="0" fontId="3" fillId="0" borderId="28" xfId="0" applyFont="1" applyBorder="1"/>
    <xf numFmtId="0" fontId="3" fillId="0" borderId="28" xfId="0" applyFont="1" applyBorder="1" applyAlignment="1">
      <alignment horizontal="center"/>
    </xf>
    <xf numFmtId="38" fontId="3" fillId="0" borderId="55" xfId="34" applyFont="1" applyBorder="1" applyAlignment="1"/>
    <xf numFmtId="0" fontId="3" fillId="0" borderId="17" xfId="0" applyFont="1" applyBorder="1" applyAlignment="1">
      <alignment vertical="center"/>
    </xf>
    <xf numFmtId="0" fontId="3" fillId="0" borderId="24" xfId="0" applyFont="1" applyBorder="1"/>
    <xf numFmtId="0" fontId="3" fillId="0" borderId="75" xfId="0" applyFont="1" applyBorder="1"/>
    <xf numFmtId="0" fontId="3" fillId="0" borderId="75" xfId="0" applyFont="1" applyBorder="1" applyAlignment="1">
      <alignment horizontal="center"/>
    </xf>
    <xf numFmtId="38" fontId="3" fillId="0" borderId="170" xfId="34" applyFont="1" applyBorder="1" applyAlignment="1"/>
    <xf numFmtId="0" fontId="3" fillId="0" borderId="72" xfId="0" applyFont="1" applyBorder="1"/>
    <xf numFmtId="0" fontId="3" fillId="0" borderId="64" xfId="0" applyFont="1" applyBorder="1"/>
    <xf numFmtId="0" fontId="3" fillId="0" borderId="136" xfId="0" applyFont="1" applyBorder="1"/>
    <xf numFmtId="38" fontId="3" fillId="0" borderId="64" xfId="34" applyFont="1" applyBorder="1" applyAlignment="1"/>
    <xf numFmtId="0" fontId="3" fillId="0" borderId="172" xfId="0" applyFont="1" applyBorder="1"/>
    <xf numFmtId="0" fontId="3" fillId="0" borderId="272" xfId="0" applyFont="1" applyBorder="1"/>
    <xf numFmtId="0" fontId="3" fillId="0" borderId="55" xfId="0" applyFont="1" applyBorder="1"/>
    <xf numFmtId="0" fontId="3" fillId="0" borderId="31" xfId="0" applyFont="1" applyBorder="1"/>
    <xf numFmtId="38" fontId="3" fillId="0" borderId="231" xfId="34" applyFont="1" applyBorder="1" applyAlignment="1"/>
    <xf numFmtId="38" fontId="3" fillId="0" borderId="0" xfId="0" applyNumberFormat="1" applyFont="1"/>
    <xf numFmtId="0" fontId="3" fillId="0" borderId="273" xfId="0" applyFont="1" applyBorder="1"/>
    <xf numFmtId="0" fontId="3" fillId="0" borderId="137" xfId="0" applyFont="1" applyBorder="1"/>
    <xf numFmtId="38" fontId="3" fillId="36" borderId="26" xfId="34" applyFont="1" applyFill="1" applyBorder="1" applyAlignment="1"/>
    <xf numFmtId="38" fontId="3" fillId="36" borderId="274" xfId="34" applyFont="1" applyFill="1" applyBorder="1" applyAlignment="1"/>
    <xf numFmtId="0" fontId="3" fillId="0" borderId="22" xfId="0" applyFont="1" applyBorder="1"/>
    <xf numFmtId="0" fontId="3" fillId="0" borderId="2" xfId="0" applyFont="1" applyBorder="1"/>
    <xf numFmtId="38" fontId="3" fillId="36" borderId="46" xfId="34" applyFont="1" applyFill="1" applyBorder="1" applyAlignment="1"/>
    <xf numFmtId="0" fontId="3" fillId="0" borderId="38" xfId="0" applyFont="1" applyBorder="1"/>
    <xf numFmtId="0" fontId="3" fillId="0" borderId="6" xfId="0" applyFont="1" applyBorder="1"/>
    <xf numFmtId="38" fontId="3" fillId="36" borderId="68" xfId="34" applyFont="1" applyFill="1" applyBorder="1" applyAlignment="1"/>
    <xf numFmtId="0" fontId="3" fillId="0" borderId="36" xfId="0" applyFont="1" applyBorder="1"/>
    <xf numFmtId="0" fontId="3" fillId="0" borderId="49" xfId="0" applyFont="1" applyBorder="1"/>
    <xf numFmtId="38" fontId="3" fillId="36" borderId="67" xfId="34" applyFont="1" applyFill="1" applyBorder="1" applyAlignment="1"/>
    <xf numFmtId="38" fontId="3" fillId="0" borderId="27" xfId="34" applyFont="1" applyBorder="1" applyAlignment="1"/>
    <xf numFmtId="38" fontId="46" fillId="0" borderId="26" xfId="34" applyFont="1" applyBorder="1" applyAlignment="1">
      <alignment vertical="center"/>
    </xf>
    <xf numFmtId="38" fontId="3" fillId="0" borderId="26" xfId="34" applyFont="1" applyBorder="1" applyAlignment="1">
      <alignment vertical="center"/>
    </xf>
    <xf numFmtId="38" fontId="3" fillId="0" borderId="49" xfId="34" applyFont="1" applyBorder="1" applyAlignment="1"/>
    <xf numFmtId="38" fontId="3" fillId="0" borderId="33" xfId="34" applyFont="1" applyBorder="1" applyAlignment="1"/>
    <xf numFmtId="38" fontId="3" fillId="36" borderId="276" xfId="34" applyFont="1" applyFill="1" applyBorder="1" applyAlignment="1"/>
    <xf numFmtId="38" fontId="3" fillId="36" borderId="275" xfId="34" applyFont="1" applyFill="1" applyBorder="1" applyAlignment="1"/>
    <xf numFmtId="38" fontId="3" fillId="36" borderId="277" xfId="34" applyFont="1" applyFill="1" applyBorder="1" applyAlignment="1"/>
    <xf numFmtId="38" fontId="3" fillId="36" borderId="141" xfId="34" applyFont="1" applyFill="1" applyBorder="1" applyAlignment="1"/>
    <xf numFmtId="38" fontId="3" fillId="36" borderId="278" xfId="34" applyFont="1" applyFill="1" applyBorder="1" applyAlignment="1"/>
    <xf numFmtId="38" fontId="3" fillId="36" borderId="279" xfId="34" applyFont="1" applyFill="1" applyBorder="1" applyAlignment="1"/>
    <xf numFmtId="38" fontId="3" fillId="36" borderId="165" xfId="34" applyFont="1" applyFill="1" applyBorder="1" applyAlignment="1"/>
    <xf numFmtId="0" fontId="3" fillId="0" borderId="23" xfId="0" applyFont="1" applyBorder="1"/>
    <xf numFmtId="0" fontId="3" fillId="0" borderId="1" xfId="0" applyFont="1" applyBorder="1"/>
    <xf numFmtId="38" fontId="3" fillId="36" borderId="63" xfId="34" applyFont="1" applyFill="1" applyBorder="1" applyAlignment="1"/>
    <xf numFmtId="0" fontId="3" fillId="0" borderId="280" xfId="0" applyFont="1" applyBorder="1"/>
    <xf numFmtId="38" fontId="3" fillId="0" borderId="158" xfId="34" applyFont="1" applyBorder="1" applyAlignment="1"/>
    <xf numFmtId="38" fontId="3" fillId="0" borderId="1" xfId="34" applyFont="1" applyBorder="1" applyAlignment="1"/>
    <xf numFmtId="38" fontId="3" fillId="0" borderId="2" xfId="34" applyFont="1" applyBorder="1" applyAlignment="1"/>
    <xf numFmtId="38" fontId="3" fillId="0" borderId="281" xfId="34" applyFont="1" applyBorder="1" applyAlignment="1"/>
    <xf numFmtId="38" fontId="3" fillId="0" borderId="272" xfId="34" applyFont="1" applyBorder="1" applyAlignment="1"/>
    <xf numFmtId="0" fontId="6" fillId="0" borderId="0" xfId="51" applyFont="1" applyAlignment="1">
      <alignment vertical="center"/>
    </xf>
    <xf numFmtId="0" fontId="47" fillId="0" borderId="0" xfId="51" applyFont="1" applyAlignment="1">
      <alignment horizontal="center" vertical="center"/>
    </xf>
    <xf numFmtId="0" fontId="3" fillId="0" borderId="0" xfId="51" applyFont="1" applyAlignment="1">
      <alignment horizontal="center" vertical="center"/>
    </xf>
    <xf numFmtId="0" fontId="3" fillId="0" borderId="103" xfId="51" applyFont="1" applyBorder="1" applyAlignment="1">
      <alignment horizontal="left" vertical="center" indent="1"/>
    </xf>
    <xf numFmtId="0" fontId="3" fillId="0" borderId="0" xfId="51" applyFont="1" applyAlignment="1">
      <alignment horizontal="left" vertical="center"/>
    </xf>
    <xf numFmtId="176" fontId="3" fillId="36" borderId="264" xfId="51" applyNumberFormat="1" applyFont="1" applyFill="1" applyBorder="1" applyAlignment="1">
      <alignment horizontal="right" vertical="center"/>
    </xf>
    <xf numFmtId="176" fontId="3" fillId="5" borderId="264" xfId="51" applyNumberFormat="1" applyFont="1" applyFill="1" applyBorder="1" applyAlignment="1">
      <alignment horizontal="right" vertical="center"/>
    </xf>
    <xf numFmtId="176" fontId="3" fillId="0" borderId="57" xfId="51" applyNumberFormat="1" applyFont="1" applyBorder="1" applyAlignment="1">
      <alignment vertical="center"/>
    </xf>
    <xf numFmtId="176" fontId="3" fillId="0" borderId="14" xfId="51" applyNumberFormat="1" applyFont="1" applyBorder="1" applyAlignment="1">
      <alignment vertical="center"/>
    </xf>
    <xf numFmtId="176" fontId="3" fillId="0" borderId="20" xfId="51" applyNumberFormat="1" applyFont="1" applyBorder="1" applyAlignment="1">
      <alignment vertical="center"/>
    </xf>
    <xf numFmtId="176" fontId="3" fillId="0" borderId="63" xfId="51" applyNumberFormat="1" applyFont="1" applyBorder="1" applyAlignment="1">
      <alignment vertical="center"/>
    </xf>
    <xf numFmtId="176" fontId="3" fillId="36" borderId="222" xfId="51" applyNumberFormat="1" applyFont="1" applyFill="1" applyBorder="1" applyAlignment="1">
      <alignment horizontal="right" vertical="center"/>
    </xf>
    <xf numFmtId="176" fontId="3" fillId="5" borderId="222" xfId="51" applyNumberFormat="1" applyFont="1" applyFill="1" applyBorder="1" applyAlignment="1">
      <alignment horizontal="right" vertical="center"/>
    </xf>
    <xf numFmtId="176" fontId="3" fillId="0" borderId="13" xfId="51" applyNumberFormat="1" applyFont="1" applyBorder="1" applyAlignment="1">
      <alignment vertical="center"/>
    </xf>
    <xf numFmtId="176" fontId="3" fillId="0" borderId="11" xfId="51" applyNumberFormat="1" applyFont="1" applyBorder="1" applyAlignment="1">
      <alignment vertical="center"/>
    </xf>
    <xf numFmtId="176" fontId="3" fillId="0" borderId="85" xfId="51" applyNumberFormat="1" applyFont="1" applyBorder="1" applyAlignment="1">
      <alignment vertical="center"/>
    </xf>
    <xf numFmtId="176" fontId="3" fillId="0" borderId="265" xfId="51" applyNumberFormat="1" applyFont="1" applyBorder="1" applyAlignment="1">
      <alignment vertical="center"/>
    </xf>
    <xf numFmtId="176" fontId="3" fillId="0" borderId="41" xfId="51" applyNumberFormat="1" applyFont="1" applyBorder="1" applyAlignment="1">
      <alignment vertical="center"/>
    </xf>
    <xf numFmtId="176" fontId="3" fillId="0" borderId="42" xfId="51" applyNumberFormat="1" applyFont="1" applyBorder="1" applyAlignment="1">
      <alignment vertical="center"/>
    </xf>
    <xf numFmtId="176" fontId="3" fillId="0" borderId="100" xfId="51" applyNumberFormat="1" applyFont="1" applyBorder="1" applyAlignment="1">
      <alignment vertical="center"/>
    </xf>
    <xf numFmtId="176" fontId="3" fillId="0" borderId="26" xfId="51" applyNumberFormat="1" applyFont="1" applyBorder="1" applyAlignment="1">
      <alignment vertical="center"/>
    </xf>
    <xf numFmtId="0" fontId="6" fillId="0" borderId="0" xfId="51" applyFont="1" applyAlignment="1">
      <alignment horizontal="center" vertical="center"/>
    </xf>
    <xf numFmtId="0" fontId="6" fillId="0" borderId="0" xfId="0" applyFont="1"/>
    <xf numFmtId="0" fontId="3" fillId="0" borderId="6" xfId="0" applyFont="1" applyBorder="1" applyAlignment="1">
      <alignment vertical="center"/>
    </xf>
    <xf numFmtId="38" fontId="46" fillId="0" borderId="68" xfId="34" applyFont="1" applyBorder="1" applyAlignment="1">
      <alignment vertical="center"/>
    </xf>
    <xf numFmtId="38" fontId="3" fillId="0" borderId="68" xfId="34" applyFont="1" applyBorder="1" applyAlignment="1">
      <alignment vertical="center"/>
    </xf>
    <xf numFmtId="38" fontId="3" fillId="0" borderId="6" xfId="34" applyFont="1" applyBorder="1" applyAlignment="1"/>
    <xf numFmtId="0" fontId="39" fillId="36" borderId="1" xfId="0" applyFont="1" applyFill="1" applyBorder="1"/>
    <xf numFmtId="0" fontId="3" fillId="36" borderId="1" xfId="0" applyFont="1" applyFill="1" applyBorder="1" applyAlignment="1">
      <alignment horizontal="center"/>
    </xf>
    <xf numFmtId="38" fontId="3" fillId="36" borderId="23" xfId="34" applyFont="1" applyFill="1" applyBorder="1" applyAlignment="1"/>
    <xf numFmtId="0" fontId="39" fillId="36" borderId="2" xfId="0" applyFont="1" applyFill="1" applyBorder="1" applyAlignment="1">
      <alignment horizontal="center"/>
    </xf>
    <xf numFmtId="0" fontId="3" fillId="36" borderId="2" xfId="0" applyFont="1" applyFill="1" applyBorder="1" applyAlignment="1">
      <alignment horizontal="center"/>
    </xf>
    <xf numFmtId="38" fontId="3" fillId="36" borderId="22" xfId="34" applyFont="1" applyFill="1" applyBorder="1" applyAlignment="1"/>
    <xf numFmtId="38" fontId="46" fillId="36" borderId="22" xfId="34" applyFont="1" applyFill="1" applyBorder="1" applyAlignment="1"/>
    <xf numFmtId="0" fontId="39" fillId="36" borderId="2" xfId="0" applyFont="1" applyFill="1" applyBorder="1" applyAlignment="1">
      <alignment horizontal="center" vertical="center"/>
    </xf>
    <xf numFmtId="0" fontId="39" fillId="36" borderId="49" xfId="0" applyFont="1" applyFill="1" applyBorder="1" applyAlignment="1">
      <alignment horizontal="center" vertical="center"/>
    </xf>
    <xf numFmtId="0" fontId="3" fillId="36" borderId="49" xfId="0" applyFont="1" applyFill="1" applyBorder="1" applyAlignment="1">
      <alignment horizontal="center"/>
    </xf>
    <xf numFmtId="38" fontId="3" fillId="36" borderId="36" xfId="34" applyFont="1" applyFill="1" applyBorder="1" applyAlignment="1"/>
    <xf numFmtId="0" fontId="3" fillId="36" borderId="6" xfId="0" applyFont="1" applyFill="1" applyBorder="1"/>
    <xf numFmtId="38" fontId="3" fillId="36" borderId="38" xfId="34" applyFont="1" applyFill="1" applyBorder="1" applyAlignment="1"/>
    <xf numFmtId="0" fontId="3" fillId="36" borderId="6" xfId="0" applyFont="1" applyFill="1" applyBorder="1" applyAlignment="1">
      <alignment horizontal="center"/>
    </xf>
    <xf numFmtId="0" fontId="3" fillId="36" borderId="2" xfId="0" applyFont="1" applyFill="1" applyBorder="1"/>
    <xf numFmtId="0" fontId="3" fillId="36" borderId="49" xfId="0" applyFont="1" applyFill="1" applyBorder="1"/>
    <xf numFmtId="38" fontId="3" fillId="36" borderId="161" xfId="34" applyFont="1" applyFill="1" applyBorder="1" applyAlignment="1"/>
    <xf numFmtId="38" fontId="3" fillId="36" borderId="147" xfId="34" applyFont="1" applyFill="1" applyBorder="1" applyAlignment="1"/>
    <xf numFmtId="38" fontId="3" fillId="0" borderId="282" xfId="34" applyFont="1" applyBorder="1" applyAlignment="1"/>
    <xf numFmtId="38" fontId="3" fillId="0" borderId="277" xfId="34" applyFont="1" applyBorder="1" applyAlignment="1"/>
    <xf numFmtId="38" fontId="3" fillId="0" borderId="283" xfId="34" applyFont="1" applyBorder="1" applyAlignment="1"/>
    <xf numFmtId="0" fontId="3" fillId="0" borderId="21" xfId="0" applyFont="1" applyBorder="1"/>
    <xf numFmtId="0" fontId="3" fillId="0" borderId="113" xfId="0" applyFont="1" applyBorder="1"/>
    <xf numFmtId="0" fontId="3" fillId="36" borderId="113" xfId="0" applyFont="1" applyFill="1" applyBorder="1"/>
    <xf numFmtId="38" fontId="3" fillId="36" borderId="21" xfId="34" applyFont="1" applyFill="1" applyBorder="1" applyAlignment="1"/>
    <xf numFmtId="38" fontId="3" fillId="36" borderId="284" xfId="34" applyFont="1" applyFill="1" applyBorder="1" applyAlignment="1"/>
    <xf numFmtId="38" fontId="3" fillId="36" borderId="47" xfId="34" applyFont="1" applyFill="1" applyBorder="1" applyAlignment="1"/>
    <xf numFmtId="38" fontId="3" fillId="36" borderId="285" xfId="34" applyFont="1" applyFill="1" applyBorder="1" applyAlignment="1"/>
    <xf numFmtId="38" fontId="3" fillId="0" borderId="113" xfId="34" applyFont="1" applyBorder="1" applyAlignment="1"/>
    <xf numFmtId="0" fontId="3" fillId="0" borderId="33" xfId="0" applyFont="1" applyBorder="1"/>
    <xf numFmtId="38" fontId="39" fillId="36" borderId="46" xfId="34" applyFont="1" applyFill="1" applyBorder="1" applyAlignment="1"/>
    <xf numFmtId="38" fontId="39" fillId="0" borderId="68" xfId="34" applyFont="1" applyBorder="1" applyAlignment="1">
      <alignment vertical="center" wrapText="1"/>
    </xf>
    <xf numFmtId="0" fontId="3" fillId="0" borderId="170" xfId="0" applyFont="1" applyBorder="1"/>
    <xf numFmtId="0" fontId="3" fillId="0" borderId="231" xfId="0" applyFont="1" applyBorder="1"/>
    <xf numFmtId="0" fontId="3" fillId="0" borderId="167" xfId="0" applyFont="1" applyBorder="1"/>
    <xf numFmtId="0" fontId="3" fillId="0" borderId="35" xfId="0" applyFont="1" applyBorder="1"/>
    <xf numFmtId="0" fontId="3" fillId="0" borderId="33" xfId="0" applyFont="1" applyBorder="1" applyAlignment="1">
      <alignment horizontal="left"/>
    </xf>
    <xf numFmtId="0" fontId="3" fillId="0" borderId="25" xfId="0" applyFont="1" applyBorder="1" applyAlignment="1">
      <alignment horizontal="left"/>
    </xf>
    <xf numFmtId="0" fontId="3" fillId="0" borderId="27" xfId="0" applyFont="1" applyBorder="1" applyAlignment="1">
      <alignment horizontal="left"/>
    </xf>
    <xf numFmtId="38" fontId="3" fillId="36" borderId="286" xfId="34" applyFont="1" applyFill="1" applyBorder="1" applyAlignment="1"/>
    <xf numFmtId="0" fontId="39" fillId="36" borderId="27" xfId="0" applyFont="1" applyFill="1" applyBorder="1"/>
    <xf numFmtId="0" fontId="3" fillId="36" borderId="27" xfId="0" applyFont="1" applyFill="1" applyBorder="1" applyAlignment="1">
      <alignment horizontal="center"/>
    </xf>
    <xf numFmtId="38" fontId="3" fillId="36" borderId="25" xfId="34" applyFont="1" applyFill="1" applyBorder="1" applyAlignment="1"/>
    <xf numFmtId="38" fontId="3" fillId="36" borderId="269" xfId="34" applyFont="1" applyFill="1" applyBorder="1" applyAlignment="1"/>
    <xf numFmtId="38" fontId="3" fillId="36" borderId="271" xfId="34" applyFont="1" applyFill="1" applyBorder="1" applyAlignment="1"/>
    <xf numFmtId="38" fontId="3" fillId="36" borderId="270" xfId="34" applyFont="1" applyFill="1" applyBorder="1" applyAlignment="1"/>
    <xf numFmtId="0" fontId="3" fillId="0" borderId="17"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28" xfId="0" applyFont="1" applyBorder="1" applyAlignment="1">
      <alignment horizontal="center" vertical="center" wrapText="1"/>
    </xf>
    <xf numFmtId="0" fontId="3" fillId="36" borderId="113" xfId="0" applyFont="1" applyFill="1" applyBorder="1" applyAlignment="1">
      <alignment horizontal="center"/>
    </xf>
    <xf numFmtId="0" fontId="39" fillId="36" borderId="6" xfId="0" applyFont="1" applyFill="1" applyBorder="1" applyAlignment="1">
      <alignment horizontal="center"/>
    </xf>
    <xf numFmtId="0" fontId="3" fillId="0" borderId="24" xfId="0" applyFont="1" applyBorder="1" applyAlignment="1">
      <alignment vertical="center"/>
    </xf>
    <xf numFmtId="0" fontId="3" fillId="0" borderId="231" xfId="0" applyFont="1" applyBorder="1" applyAlignment="1">
      <alignment vertical="center"/>
    </xf>
    <xf numFmtId="38" fontId="3" fillId="0" borderId="64" xfId="34" applyFont="1" applyBorder="1" applyAlignment="1">
      <alignment vertical="center"/>
    </xf>
    <xf numFmtId="0" fontId="3" fillId="0" borderId="113" xfId="0" applyFont="1" applyFill="1" applyBorder="1" applyAlignment="1">
      <alignment horizontal="center"/>
    </xf>
    <xf numFmtId="38" fontId="3" fillId="0" borderId="21" xfId="34" applyFont="1" applyFill="1" applyBorder="1" applyAlignment="1"/>
    <xf numFmtId="38" fontId="3" fillId="0" borderId="47" xfId="34" applyFont="1" applyFill="1" applyBorder="1" applyAlignment="1"/>
    <xf numFmtId="38" fontId="3" fillId="0" borderId="113" xfId="34" applyFont="1" applyFill="1" applyBorder="1" applyAlignment="1"/>
    <xf numFmtId="0" fontId="3" fillId="0" borderId="272" xfId="0" applyFont="1" applyFill="1" applyBorder="1" applyAlignment="1">
      <alignment horizontal="center"/>
    </xf>
    <xf numFmtId="38" fontId="3" fillId="0" borderId="167" xfId="34" applyFont="1" applyFill="1" applyBorder="1" applyAlignment="1"/>
    <xf numFmtId="38" fontId="3" fillId="0" borderId="281" xfId="34" applyFont="1" applyFill="1" applyBorder="1" applyAlignment="1"/>
    <xf numFmtId="38" fontId="3" fillId="0" borderId="272" xfId="34" applyFont="1" applyFill="1" applyBorder="1" applyAlignment="1"/>
    <xf numFmtId="38" fontId="3" fillId="0" borderId="170" xfId="34" applyFont="1" applyFill="1" applyBorder="1" applyAlignment="1"/>
    <xf numFmtId="38" fontId="3" fillId="0" borderId="287" xfId="34" applyFont="1" applyFill="1" applyBorder="1" applyAlignment="1"/>
    <xf numFmtId="0" fontId="39" fillId="36" borderId="113" xfId="0" applyFont="1" applyFill="1" applyBorder="1" applyAlignment="1">
      <alignment horizontal="center"/>
    </xf>
    <xf numFmtId="0" fontId="6" fillId="0" borderId="0" xfId="51" applyFont="1" applyAlignment="1">
      <alignment horizontal="left" vertical="center"/>
    </xf>
    <xf numFmtId="0" fontId="3" fillId="0" borderId="7" xfId="51" applyFont="1" applyBorder="1" applyAlignment="1">
      <alignment horizontal="center" vertical="center" wrapText="1"/>
    </xf>
    <xf numFmtId="0" fontId="11" fillId="5" borderId="33" xfId="51" applyFont="1" applyFill="1" applyBorder="1" applyAlignment="1" applyProtection="1">
      <alignment horizontal="center" vertical="center" wrapText="1"/>
      <protection locked="0"/>
    </xf>
    <xf numFmtId="176" fontId="10" fillId="5" borderId="14" xfId="51" applyNumberFormat="1" applyFont="1" applyFill="1" applyBorder="1" applyAlignment="1" applyProtection="1">
      <alignment vertical="center"/>
      <protection locked="0"/>
    </xf>
    <xf numFmtId="0" fontId="3" fillId="5" borderId="2" xfId="51" applyFont="1" applyFill="1" applyBorder="1" applyAlignment="1">
      <alignment horizontal="left" vertical="center"/>
    </xf>
    <xf numFmtId="176" fontId="10" fillId="5" borderId="11" xfId="51" applyNumberFormat="1" applyFont="1" applyFill="1" applyBorder="1" applyAlignment="1" applyProtection="1">
      <alignment vertical="center"/>
      <protection locked="0"/>
    </xf>
    <xf numFmtId="176" fontId="10" fillId="0" borderId="46" xfId="51" applyNumberFormat="1" applyFont="1" applyBorder="1" applyAlignment="1">
      <alignment vertical="center"/>
    </xf>
    <xf numFmtId="0" fontId="10" fillId="5" borderId="33" xfId="51" applyFont="1" applyFill="1" applyBorder="1" applyAlignment="1" applyProtection="1">
      <alignment horizontal="center" vertical="center" wrapText="1"/>
      <protection locked="0"/>
    </xf>
    <xf numFmtId="0" fontId="10" fillId="5" borderId="38" xfId="51" applyFont="1" applyFill="1" applyBorder="1" applyAlignment="1" applyProtection="1">
      <alignment horizontal="left" vertical="center" wrapText="1"/>
      <protection locked="0"/>
    </xf>
    <xf numFmtId="0" fontId="3" fillId="5" borderId="6" xfId="51" applyFont="1" applyFill="1" applyBorder="1" applyAlignment="1">
      <alignment horizontal="left" vertical="center"/>
    </xf>
    <xf numFmtId="0" fontId="11" fillId="5" borderId="170" xfId="51" applyFont="1" applyFill="1" applyBorder="1" applyAlignment="1" applyProtection="1">
      <alignment horizontal="center" vertical="center" wrapText="1"/>
      <protection locked="0"/>
    </xf>
    <xf numFmtId="0" fontId="11" fillId="5" borderId="36" xfId="51" applyFont="1" applyFill="1" applyBorder="1" applyAlignment="1" applyProtection="1">
      <alignment horizontal="left" vertical="center" wrapText="1"/>
      <protection locked="0"/>
    </xf>
    <xf numFmtId="0" fontId="3" fillId="5" borderId="49" xfId="51" applyFont="1" applyFill="1" applyBorder="1" applyAlignment="1">
      <alignment horizontal="left" vertical="center"/>
    </xf>
    <xf numFmtId="176" fontId="10" fillId="5" borderId="9" xfId="51" applyNumberFormat="1" applyFont="1" applyFill="1" applyBorder="1" applyAlignment="1" applyProtection="1">
      <alignment vertical="center"/>
      <protection locked="0"/>
    </xf>
    <xf numFmtId="176" fontId="10" fillId="0" borderId="67" xfId="51" applyNumberFormat="1" applyFont="1" applyBorder="1" applyAlignment="1">
      <alignment vertical="center"/>
    </xf>
    <xf numFmtId="0" fontId="3" fillId="5" borderId="1" xfId="51" applyFont="1" applyFill="1" applyBorder="1" applyAlignment="1">
      <alignment horizontal="left" vertical="center"/>
    </xf>
    <xf numFmtId="0" fontId="11" fillId="5" borderId="22" xfId="51" applyFont="1" applyFill="1" applyBorder="1" applyAlignment="1" applyProtection="1">
      <alignment horizontal="left" vertical="center" wrapText="1"/>
      <protection locked="0"/>
    </xf>
    <xf numFmtId="0" fontId="3" fillId="0" borderId="17" xfId="51" applyFont="1" applyBorder="1" applyAlignment="1">
      <alignment horizontal="center" vertical="center" wrapText="1"/>
    </xf>
    <xf numFmtId="0" fontId="3" fillId="0" borderId="15" xfId="51" applyFont="1" applyBorder="1" applyAlignment="1">
      <alignment horizontal="center" vertical="center" wrapText="1"/>
    </xf>
    <xf numFmtId="0" fontId="10" fillId="0" borderId="28" xfId="51" applyFont="1" applyBorder="1" applyAlignment="1">
      <alignment horizontal="center" vertical="center" wrapText="1"/>
    </xf>
    <xf numFmtId="176" fontId="10" fillId="0" borderId="60" xfId="51" applyNumberFormat="1" applyFont="1" applyBorder="1" applyAlignment="1" applyProtection="1">
      <alignment vertical="center"/>
      <protection locked="0"/>
    </xf>
    <xf numFmtId="176" fontId="10" fillId="0" borderId="55" xfId="51" applyNumberFormat="1" applyFont="1" applyBorder="1" applyAlignment="1">
      <alignment vertical="center"/>
    </xf>
    <xf numFmtId="0" fontId="9" fillId="0" borderId="0" xfId="51" applyFont="1" applyAlignment="1">
      <alignment horizontal="left" vertical="center"/>
    </xf>
    <xf numFmtId="0" fontId="8" fillId="0" borderId="0" xfId="51" applyFont="1" applyAlignment="1">
      <alignment horizontal="center" vertical="center" wrapText="1"/>
    </xf>
    <xf numFmtId="0" fontId="9" fillId="0" borderId="0" xfId="51" applyFont="1" applyAlignment="1">
      <alignment horizontal="center" vertical="center" wrapText="1"/>
    </xf>
    <xf numFmtId="177" fontId="10" fillId="0" borderId="51" xfId="51" applyNumberFormat="1" applyFont="1" applyBorder="1" applyAlignment="1">
      <alignment vertical="center" wrapText="1"/>
    </xf>
    <xf numFmtId="177" fontId="10" fillId="0" borderId="55" xfId="51" applyNumberFormat="1" applyFont="1" applyBorder="1" applyAlignment="1">
      <alignment horizontal="right" vertical="center" wrapText="1"/>
    </xf>
    <xf numFmtId="0" fontId="3" fillId="5" borderId="63" xfId="51" applyFont="1" applyFill="1" applyBorder="1" applyAlignment="1">
      <alignment horizontal="left" vertical="center"/>
    </xf>
    <xf numFmtId="184" fontId="49" fillId="5" borderId="45" xfId="51" applyNumberFormat="1" applyFont="1" applyFill="1" applyBorder="1" applyAlignment="1" applyProtection="1">
      <alignment horizontal="right" vertical="center" wrapText="1"/>
      <protection locked="0"/>
    </xf>
    <xf numFmtId="176" fontId="10" fillId="0" borderId="288" xfId="51" applyNumberFormat="1" applyFont="1" applyBorder="1" applyAlignment="1" applyProtection="1">
      <alignment vertical="center"/>
      <protection locked="0"/>
    </xf>
    <xf numFmtId="176" fontId="10" fillId="0" borderId="119" xfId="51" applyNumberFormat="1" applyFont="1" applyBorder="1" applyAlignment="1" applyProtection="1">
      <alignment vertical="center"/>
      <protection locked="0"/>
    </xf>
    <xf numFmtId="176" fontId="10" fillId="0" borderId="45" xfId="51" applyNumberFormat="1" applyFont="1" applyBorder="1" applyAlignment="1">
      <alignment vertical="center"/>
    </xf>
    <xf numFmtId="0" fontId="10" fillId="5" borderId="46" xfId="51" applyFont="1" applyFill="1" applyBorder="1" applyAlignment="1">
      <alignment horizontal="left" vertical="center"/>
    </xf>
    <xf numFmtId="184" fontId="50" fillId="5" borderId="46" xfId="51" applyNumberFormat="1" applyFont="1" applyFill="1" applyBorder="1" applyAlignment="1" applyProtection="1">
      <alignment horizontal="right" vertical="center"/>
      <protection locked="0"/>
    </xf>
    <xf numFmtId="176" fontId="10" fillId="0" borderId="58" xfId="51" applyNumberFormat="1" applyFont="1" applyBorder="1" applyAlignment="1" applyProtection="1">
      <alignment vertical="center"/>
      <protection locked="0"/>
    </xf>
    <xf numFmtId="176" fontId="10" fillId="0" borderId="11" xfId="51" applyNumberFormat="1" applyFont="1" applyBorder="1" applyAlignment="1" applyProtection="1">
      <alignment vertical="center"/>
      <protection locked="0"/>
    </xf>
    <xf numFmtId="0" fontId="10" fillId="5" borderId="26" xfId="51" applyFont="1" applyFill="1" applyBorder="1" applyAlignment="1" applyProtection="1">
      <alignment horizontal="center" vertical="center" wrapText="1"/>
      <protection locked="0"/>
    </xf>
    <xf numFmtId="0" fontId="10" fillId="5" borderId="68" xfId="51" applyFont="1" applyFill="1" applyBorder="1" applyAlignment="1">
      <alignment horizontal="left" vertical="center"/>
    </xf>
    <xf numFmtId="184" fontId="50" fillId="5" borderId="68" xfId="51" applyNumberFormat="1" applyFont="1" applyFill="1" applyBorder="1" applyAlignment="1" applyProtection="1">
      <alignment horizontal="right" vertical="center"/>
      <protection locked="0"/>
    </xf>
    <xf numFmtId="176" fontId="10" fillId="0" borderId="59" xfId="51" applyNumberFormat="1" applyFont="1" applyBorder="1" applyAlignment="1" applyProtection="1">
      <alignment vertical="center"/>
      <protection locked="0"/>
    </xf>
    <xf numFmtId="176" fontId="10" fillId="0" borderId="12" xfId="51" applyNumberFormat="1" applyFont="1" applyBorder="1" applyAlignment="1" applyProtection="1">
      <alignment vertical="center"/>
      <protection locked="0"/>
    </xf>
    <xf numFmtId="176" fontId="10" fillId="0" borderId="68" xfId="51" applyNumberFormat="1" applyFont="1" applyBorder="1" applyAlignment="1">
      <alignment vertical="center"/>
    </xf>
    <xf numFmtId="0" fontId="10" fillId="5" borderId="170" xfId="51" applyFont="1" applyFill="1" applyBorder="1" applyAlignment="1" applyProtection="1">
      <alignment horizontal="center" vertical="center" wrapText="1"/>
      <protection locked="0"/>
    </xf>
    <xf numFmtId="0" fontId="10" fillId="5" borderId="67" xfId="51" applyFont="1" applyFill="1" applyBorder="1" applyAlignment="1">
      <alignment horizontal="left" vertical="center"/>
    </xf>
    <xf numFmtId="184" fontId="50" fillId="5" borderId="67" xfId="51" applyNumberFormat="1" applyFont="1" applyFill="1" applyBorder="1" applyAlignment="1" applyProtection="1">
      <alignment horizontal="right" vertical="center"/>
      <protection locked="0"/>
    </xf>
    <xf numFmtId="176" fontId="10" fillId="0" borderId="57" xfId="51" applyNumberFormat="1" applyFont="1" applyBorder="1" applyAlignment="1" applyProtection="1">
      <alignment vertical="center"/>
      <protection locked="0"/>
    </xf>
    <xf numFmtId="176" fontId="10" fillId="0" borderId="14" xfId="51" applyNumberFormat="1" applyFont="1" applyBorder="1" applyAlignment="1" applyProtection="1">
      <alignment vertical="center"/>
      <protection locked="0"/>
    </xf>
    <xf numFmtId="0" fontId="3" fillId="5" borderId="46" xfId="51" applyFont="1" applyFill="1" applyBorder="1" applyAlignment="1">
      <alignment horizontal="left" vertical="center"/>
    </xf>
    <xf numFmtId="184" fontId="49" fillId="5" borderId="46" xfId="51" applyNumberFormat="1" applyFont="1" applyFill="1" applyBorder="1" applyAlignment="1" applyProtection="1">
      <alignment horizontal="right" vertical="center" wrapText="1"/>
      <protection locked="0"/>
    </xf>
    <xf numFmtId="0" fontId="10" fillId="0" borderId="15" xfId="51" applyFont="1" applyBorder="1" applyAlignment="1">
      <alignment horizontal="center" vertical="center" wrapText="1"/>
    </xf>
    <xf numFmtId="179" fontId="10" fillId="0" borderId="28" xfId="51" applyNumberFormat="1" applyFont="1" applyBorder="1" applyAlignment="1">
      <alignment vertical="center"/>
    </xf>
    <xf numFmtId="179" fontId="8" fillId="0" borderId="0" xfId="51" applyNumberFormat="1" applyFont="1" applyAlignment="1">
      <alignment vertical="center"/>
    </xf>
    <xf numFmtId="176" fontId="10" fillId="5" borderId="4" xfId="51" applyNumberFormat="1" applyFont="1" applyFill="1" applyBorder="1" applyAlignment="1" applyProtection="1">
      <alignment vertical="center"/>
      <protection locked="0"/>
    </xf>
    <xf numFmtId="176" fontId="10" fillId="5" borderId="5" xfId="51" applyNumberFormat="1" applyFont="1" applyFill="1" applyBorder="1" applyAlignment="1" applyProtection="1">
      <alignment vertical="center"/>
      <protection locked="0"/>
    </xf>
    <xf numFmtId="176" fontId="10" fillId="5" borderId="73" xfId="51" applyNumberFormat="1" applyFont="1" applyFill="1" applyBorder="1" applyAlignment="1" applyProtection="1">
      <alignment vertical="center"/>
      <protection locked="0"/>
    </xf>
    <xf numFmtId="176" fontId="10" fillId="5" borderId="12" xfId="51" applyNumberFormat="1" applyFont="1" applyFill="1" applyBorder="1" applyAlignment="1" applyProtection="1">
      <alignment vertical="center"/>
      <protection locked="0"/>
    </xf>
    <xf numFmtId="176" fontId="10" fillId="5" borderId="3" xfId="51" applyNumberFormat="1" applyFont="1" applyFill="1" applyBorder="1" applyAlignment="1" applyProtection="1">
      <alignment vertical="center"/>
      <protection locked="0"/>
    </xf>
    <xf numFmtId="176" fontId="10" fillId="5" borderId="97" xfId="51" applyNumberFormat="1" applyFont="1" applyFill="1" applyBorder="1" applyAlignment="1" applyProtection="1">
      <alignment vertical="center"/>
      <protection locked="0"/>
    </xf>
    <xf numFmtId="176" fontId="10" fillId="5" borderId="18" xfId="51" applyNumberFormat="1" applyFont="1" applyFill="1" applyBorder="1" applyAlignment="1" applyProtection="1">
      <alignment vertical="center"/>
      <protection locked="0"/>
    </xf>
    <xf numFmtId="176" fontId="10" fillId="5" borderId="20" xfId="51" applyNumberFormat="1" applyFont="1" applyFill="1" applyBorder="1" applyAlignment="1" applyProtection="1">
      <alignment vertical="center"/>
      <protection locked="0"/>
    </xf>
    <xf numFmtId="176" fontId="10" fillId="5" borderId="103" xfId="51" applyNumberFormat="1" applyFont="1" applyFill="1" applyBorder="1" applyAlignment="1" applyProtection="1">
      <alignment vertical="center"/>
      <protection locked="0"/>
    </xf>
    <xf numFmtId="0" fontId="16" fillId="0" borderId="0" xfId="51" applyFont="1" applyAlignment="1">
      <alignment horizontal="left" vertical="center"/>
    </xf>
    <xf numFmtId="0" fontId="6" fillId="0" borderId="0" xfId="45" applyFont="1" applyBorder="1">
      <alignment vertical="center"/>
    </xf>
    <xf numFmtId="0" fontId="3" fillId="0" borderId="0" xfId="0" applyFont="1" applyBorder="1" applyAlignment="1">
      <alignment horizontal="center" vertical="center"/>
    </xf>
    <xf numFmtId="0" fontId="3" fillId="0" borderId="0" xfId="0" applyFont="1" applyBorder="1"/>
    <xf numFmtId="38" fontId="3" fillId="0" borderId="0" xfId="34" applyFont="1" applyBorder="1" applyAlignment="1"/>
    <xf numFmtId="176" fontId="6" fillId="0" borderId="0" xfId="51" applyNumberFormat="1" applyFont="1" applyBorder="1" applyAlignment="1">
      <alignment vertical="center"/>
    </xf>
    <xf numFmtId="176" fontId="11" fillId="0" borderId="0" xfId="0" applyNumberFormat="1" applyFont="1" applyFill="1" applyBorder="1" applyAlignment="1" applyProtection="1">
      <alignment vertical="center"/>
      <protection locked="0"/>
    </xf>
    <xf numFmtId="176" fontId="11" fillId="0" borderId="0" xfId="0" applyNumberFormat="1" applyFont="1" applyFill="1" applyBorder="1" applyAlignment="1">
      <alignment vertical="center"/>
    </xf>
    <xf numFmtId="0" fontId="10" fillId="0" borderId="0" xfId="51" applyFont="1" applyBorder="1" applyAlignment="1">
      <alignment horizontal="center" vertical="center" wrapText="1"/>
    </xf>
    <xf numFmtId="179" fontId="10" fillId="0" borderId="0" xfId="51" applyNumberFormat="1" applyFont="1" applyBorder="1" applyAlignment="1">
      <alignment vertical="center"/>
    </xf>
    <xf numFmtId="176" fontId="10" fillId="0" borderId="0" xfId="51" applyNumberFormat="1" applyFont="1" applyBorder="1" applyAlignment="1" applyProtection="1">
      <alignment vertical="center"/>
      <protection locked="0"/>
    </xf>
    <xf numFmtId="176" fontId="10" fillId="0" borderId="0" xfId="51" applyNumberFormat="1" applyFont="1" applyBorder="1" applyAlignment="1">
      <alignment vertical="center"/>
    </xf>
    <xf numFmtId="38" fontId="10" fillId="5" borderId="14" xfId="34" applyFont="1" applyFill="1" applyBorder="1" applyAlignment="1" applyProtection="1">
      <alignment vertical="center"/>
      <protection locked="0"/>
    </xf>
    <xf numFmtId="178" fontId="10" fillId="0" borderId="254" xfId="0" applyNumberFormat="1" applyFont="1" applyFill="1" applyBorder="1" applyAlignment="1">
      <alignment vertical="center"/>
    </xf>
    <xf numFmtId="178" fontId="10" fillId="0" borderId="255" xfId="0" applyNumberFormat="1" applyFont="1" applyFill="1" applyBorder="1" applyAlignment="1">
      <alignment vertical="center"/>
    </xf>
    <xf numFmtId="178" fontId="10" fillId="0" borderId="256" xfId="0" applyNumberFormat="1" applyFont="1" applyFill="1" applyBorder="1" applyAlignment="1">
      <alignment vertical="center"/>
    </xf>
    <xf numFmtId="178" fontId="10" fillId="0" borderId="67" xfId="0" applyNumberFormat="1" applyFont="1" applyFill="1" applyBorder="1" applyAlignment="1">
      <alignment vertical="center"/>
    </xf>
    <xf numFmtId="178" fontId="10" fillId="0" borderId="46" xfId="0" applyNumberFormat="1" applyFont="1" applyFill="1" applyBorder="1" applyAlignment="1">
      <alignment vertical="center"/>
    </xf>
    <xf numFmtId="178" fontId="10" fillId="0" borderId="47" xfId="0" applyNumberFormat="1" applyFont="1" applyFill="1" applyBorder="1" applyAlignment="1">
      <alignment vertical="center"/>
    </xf>
    <xf numFmtId="178" fontId="10" fillId="0" borderId="67" xfId="0" applyNumberFormat="1" applyFont="1" applyFill="1" applyBorder="1" applyAlignment="1">
      <alignment horizontal="right" vertical="center"/>
    </xf>
    <xf numFmtId="178" fontId="10" fillId="0" borderId="51" xfId="0" applyNumberFormat="1" applyFont="1" applyFill="1" applyBorder="1" applyAlignment="1">
      <alignment vertical="center"/>
    </xf>
    <xf numFmtId="178" fontId="10" fillId="0" borderId="55" xfId="0" applyNumberFormat="1" applyFont="1" applyFill="1" applyBorder="1" applyAlignment="1">
      <alignment vertical="center"/>
    </xf>
    <xf numFmtId="178" fontId="10" fillId="0" borderId="60" xfId="0" applyNumberFormat="1" applyFont="1" applyFill="1" applyBorder="1" applyAlignment="1">
      <alignment vertical="center"/>
    </xf>
    <xf numFmtId="178" fontId="10" fillId="0" borderId="63" xfId="0" applyNumberFormat="1" applyFont="1" applyFill="1" applyBorder="1" applyAlignment="1">
      <alignment vertical="center"/>
    </xf>
    <xf numFmtId="178" fontId="10" fillId="0" borderId="68" xfId="0" applyNumberFormat="1" applyFont="1" applyFill="1" applyBorder="1" applyAlignment="1">
      <alignment vertical="center"/>
    </xf>
    <xf numFmtId="178" fontId="10" fillId="0" borderId="68" xfId="0" applyNumberFormat="1" applyFont="1" applyFill="1" applyBorder="1" applyAlignment="1">
      <alignment horizontal="right" vertical="center"/>
    </xf>
    <xf numFmtId="0" fontId="10" fillId="5" borderId="5" xfId="0" applyFont="1" applyFill="1" applyBorder="1" applyAlignment="1">
      <alignment vertical="center"/>
    </xf>
    <xf numFmtId="178" fontId="10" fillId="5" borderId="11" xfId="0" applyNumberFormat="1" applyFont="1" applyFill="1" applyBorder="1" applyAlignment="1" applyProtection="1">
      <alignment horizontal="right" vertical="center"/>
      <protection locked="0"/>
    </xf>
    <xf numFmtId="178" fontId="10" fillId="0" borderId="46" xfId="0" applyNumberFormat="1" applyFont="1" applyFill="1" applyBorder="1" applyAlignment="1">
      <alignment horizontal="right" vertical="center"/>
    </xf>
    <xf numFmtId="0" fontId="10" fillId="6" borderId="75" xfId="0" applyFont="1" applyFill="1" applyBorder="1" applyAlignment="1" applyProtection="1">
      <alignment horizontal="center" vertical="center"/>
      <protection locked="0"/>
    </xf>
    <xf numFmtId="178" fontId="10" fillId="0" borderId="71" xfId="0" applyNumberFormat="1" applyFont="1" applyFill="1" applyBorder="1" applyAlignment="1" applyProtection="1">
      <alignment horizontal="right" vertical="center"/>
      <protection locked="0"/>
    </xf>
    <xf numFmtId="178" fontId="10" fillId="0" borderId="170" xfId="0" applyNumberFormat="1" applyFont="1" applyFill="1" applyBorder="1" applyAlignment="1">
      <alignment horizontal="right" vertical="center"/>
    </xf>
    <xf numFmtId="0" fontId="10" fillId="6" borderId="290" xfId="0" applyFont="1" applyFill="1" applyBorder="1" applyAlignment="1">
      <alignment horizontal="center" vertical="center"/>
    </xf>
    <xf numFmtId="178" fontId="10" fillId="0" borderId="292" xfId="0" applyNumberFormat="1" applyFont="1" applyFill="1" applyBorder="1" applyAlignment="1">
      <alignment vertical="center"/>
    </xf>
    <xf numFmtId="178" fontId="10" fillId="0" borderId="270" xfId="0" applyNumberFormat="1" applyFont="1" applyFill="1" applyBorder="1" applyAlignment="1">
      <alignment vertical="center"/>
    </xf>
    <xf numFmtId="178" fontId="10" fillId="0" borderId="289" xfId="0" applyNumberFormat="1" applyFont="1" applyFill="1" applyBorder="1" applyAlignment="1" applyProtection="1">
      <alignment horizontal="right" vertical="center"/>
      <protection locked="0"/>
    </xf>
    <xf numFmtId="178" fontId="10" fillId="0" borderId="291" xfId="0" applyNumberFormat="1" applyFont="1" applyFill="1" applyBorder="1" applyAlignment="1">
      <alignment vertical="center"/>
    </xf>
    <xf numFmtId="178" fontId="10" fillId="0" borderId="293" xfId="0" applyNumberFormat="1" applyFont="1" applyFill="1" applyBorder="1" applyAlignment="1" applyProtection="1">
      <alignment vertical="center"/>
      <protection locked="0"/>
    </xf>
    <xf numFmtId="178" fontId="10" fillId="0" borderId="294" xfId="0" applyNumberFormat="1" applyFont="1" applyFill="1" applyBorder="1" applyAlignment="1" applyProtection="1">
      <alignment vertical="center"/>
      <protection locked="0"/>
    </xf>
    <xf numFmtId="178" fontId="10" fillId="0" borderId="295" xfId="0" applyNumberFormat="1" applyFont="1" applyFill="1" applyBorder="1" applyAlignment="1" applyProtection="1">
      <alignment vertical="center"/>
      <protection locked="0"/>
    </xf>
    <xf numFmtId="178" fontId="10" fillId="0" borderId="296" xfId="0" applyNumberFormat="1" applyFont="1" applyFill="1" applyBorder="1" applyAlignment="1" applyProtection="1">
      <alignment vertical="center"/>
      <protection locked="0"/>
    </xf>
    <xf numFmtId="178" fontId="10" fillId="0" borderId="297" xfId="0" applyNumberFormat="1" applyFont="1" applyFill="1" applyBorder="1" applyAlignment="1" applyProtection="1">
      <alignment vertical="center"/>
      <protection locked="0"/>
    </xf>
    <xf numFmtId="178" fontId="10" fillId="0" borderId="298" xfId="0" applyNumberFormat="1" applyFont="1" applyFill="1" applyBorder="1" applyAlignment="1" applyProtection="1">
      <alignment vertical="center"/>
      <protection locked="0"/>
    </xf>
    <xf numFmtId="178" fontId="10" fillId="0" borderId="293" xfId="0" applyNumberFormat="1" applyFont="1" applyFill="1" applyBorder="1" applyAlignment="1" applyProtection="1">
      <alignment horizontal="right" vertical="center"/>
      <protection locked="0"/>
    </xf>
    <xf numFmtId="178" fontId="10" fillId="0" borderId="294" xfId="0" applyNumberFormat="1" applyFont="1" applyFill="1" applyBorder="1" applyAlignment="1" applyProtection="1">
      <alignment horizontal="right" vertical="center"/>
      <protection locked="0"/>
    </xf>
    <xf numFmtId="178" fontId="10" fillId="0" borderId="295" xfId="0" applyNumberFormat="1" applyFont="1" applyFill="1" applyBorder="1" applyAlignment="1" applyProtection="1">
      <alignment horizontal="right" vertical="center"/>
      <protection locked="0"/>
    </xf>
    <xf numFmtId="178" fontId="10" fillId="0" borderId="296" xfId="0" applyNumberFormat="1" applyFont="1" applyFill="1" applyBorder="1" applyAlignment="1" applyProtection="1">
      <alignment horizontal="right" vertical="center"/>
      <protection locked="0"/>
    </xf>
    <xf numFmtId="178" fontId="10" fillId="0" borderId="297" xfId="0" applyNumberFormat="1" applyFont="1" applyFill="1" applyBorder="1" applyAlignment="1" applyProtection="1">
      <alignment horizontal="right" vertical="center"/>
      <protection locked="0"/>
    </xf>
    <xf numFmtId="178" fontId="10" fillId="0" borderId="298" xfId="0" applyNumberFormat="1" applyFont="1" applyFill="1" applyBorder="1" applyAlignment="1" applyProtection="1">
      <alignment horizontal="right" vertical="center"/>
      <protection locked="0"/>
    </xf>
    <xf numFmtId="38" fontId="12" fillId="0" borderId="40" xfId="34" applyFont="1" applyFill="1" applyBorder="1" applyAlignment="1">
      <alignment vertical="center" textRotation="255" shrinkToFit="1"/>
    </xf>
    <xf numFmtId="38" fontId="10" fillId="0" borderId="67" xfId="34" applyFont="1" applyFill="1" applyBorder="1" applyAlignment="1">
      <alignment vertical="center"/>
    </xf>
    <xf numFmtId="38" fontId="10" fillId="0" borderId="46" xfId="34" applyFont="1" applyFill="1" applyBorder="1" applyAlignment="1">
      <alignment vertical="center"/>
    </xf>
    <xf numFmtId="38" fontId="10" fillId="0" borderId="68" xfId="34" applyFont="1" applyFill="1" applyBorder="1" applyAlignment="1">
      <alignment vertical="center"/>
    </xf>
    <xf numFmtId="38" fontId="10" fillId="0" borderId="12" xfId="34" applyFont="1" applyFill="1" applyBorder="1" applyAlignment="1">
      <alignment vertical="center"/>
    </xf>
    <xf numFmtId="38" fontId="10" fillId="0" borderId="9" xfId="34" applyFont="1" applyFill="1" applyBorder="1" applyAlignment="1" applyProtection="1">
      <alignment vertical="center"/>
    </xf>
    <xf numFmtId="38" fontId="12" fillId="0" borderId="40" xfId="34" applyFont="1" applyFill="1" applyBorder="1" applyAlignment="1">
      <alignment horizontal="center" vertical="center"/>
    </xf>
    <xf numFmtId="38" fontId="12" fillId="0" borderId="66" xfId="34" applyFont="1" applyFill="1" applyBorder="1" applyAlignment="1">
      <alignment horizontal="center" vertical="center"/>
    </xf>
    <xf numFmtId="38" fontId="10" fillId="0" borderId="47" xfId="34" applyFont="1" applyFill="1" applyBorder="1" applyAlignment="1">
      <alignment vertical="center"/>
    </xf>
    <xf numFmtId="38" fontId="12" fillId="0" borderId="8" xfId="34" applyFont="1" applyFill="1" applyBorder="1" applyAlignment="1">
      <alignment horizontal="center" vertical="center" wrapText="1"/>
    </xf>
    <xf numFmtId="38" fontId="10" fillId="0" borderId="35" xfId="34" applyFont="1" applyFill="1" applyBorder="1" applyAlignment="1">
      <alignment horizontal="center" vertical="center"/>
    </xf>
    <xf numFmtId="38" fontId="10" fillId="0" borderId="11" xfId="34" applyFont="1" applyFill="1" applyBorder="1" applyAlignment="1">
      <alignment vertical="center"/>
    </xf>
    <xf numFmtId="0" fontId="6" fillId="0" borderId="55" xfId="0" applyFont="1" applyFill="1" applyBorder="1" applyAlignment="1">
      <alignment vertical="center"/>
    </xf>
    <xf numFmtId="0" fontId="6" fillId="0" borderId="28" xfId="0" applyFont="1" applyFill="1" applyBorder="1" applyAlignment="1">
      <alignment vertical="center"/>
    </xf>
    <xf numFmtId="0" fontId="6" fillId="36" borderId="81" xfId="0" applyFont="1" applyFill="1" applyBorder="1" applyAlignment="1">
      <alignment vertical="center"/>
    </xf>
    <xf numFmtId="0" fontId="6" fillId="36" borderId="57" xfId="0" applyFont="1" applyFill="1" applyBorder="1" applyAlignment="1">
      <alignment vertical="center"/>
    </xf>
    <xf numFmtId="0" fontId="6" fillId="36" borderId="14" xfId="0" applyFont="1" applyFill="1" applyBorder="1" applyAlignment="1">
      <alignment vertical="center"/>
    </xf>
    <xf numFmtId="0" fontId="6" fillId="36" borderId="82" xfId="0" applyFont="1" applyFill="1" applyBorder="1" applyAlignment="1">
      <alignment vertical="center"/>
    </xf>
    <xf numFmtId="3" fontId="6" fillId="36" borderId="57" xfId="0" applyNumberFormat="1" applyFont="1" applyFill="1" applyBorder="1" applyAlignment="1">
      <alignment vertical="center"/>
    </xf>
    <xf numFmtId="3" fontId="6" fillId="36" borderId="14" xfId="0" applyNumberFormat="1" applyFont="1" applyFill="1" applyBorder="1" applyAlignment="1">
      <alignment vertical="center"/>
    </xf>
    <xf numFmtId="3" fontId="6" fillId="36" borderId="20" xfId="0" applyNumberFormat="1" applyFont="1" applyFill="1" applyBorder="1" applyAlignment="1">
      <alignment vertical="center"/>
    </xf>
    <xf numFmtId="3" fontId="6" fillId="36" borderId="82" xfId="0" applyNumberFormat="1" applyFont="1" applyFill="1" applyBorder="1" applyAlignment="1">
      <alignment vertical="center"/>
    </xf>
    <xf numFmtId="0" fontId="6" fillId="36" borderId="83" xfId="0" applyFont="1" applyFill="1" applyBorder="1" applyAlignment="1">
      <alignment vertical="center"/>
    </xf>
    <xf numFmtId="0" fontId="6" fillId="36" borderId="84" xfId="0" applyFont="1" applyFill="1" applyBorder="1" applyAlignment="1">
      <alignment vertical="center"/>
    </xf>
    <xf numFmtId="0" fontId="6" fillId="36" borderId="58" xfId="0" applyFont="1" applyFill="1" applyBorder="1" applyAlignment="1">
      <alignment vertical="center"/>
    </xf>
    <xf numFmtId="0" fontId="6" fillId="36" borderId="11" xfId="0" applyFont="1" applyFill="1" applyBorder="1" applyAlignment="1">
      <alignment vertical="center"/>
    </xf>
    <xf numFmtId="0" fontId="6" fillId="36" borderId="85" xfId="0" applyFont="1" applyFill="1" applyBorder="1" applyAlignment="1">
      <alignment vertical="center"/>
    </xf>
    <xf numFmtId="3" fontId="6" fillId="36" borderId="58" xfId="0" applyNumberFormat="1" applyFont="1" applyFill="1" applyBorder="1" applyAlignment="1">
      <alignment vertical="center"/>
    </xf>
    <xf numFmtId="3" fontId="6" fillId="36" borderId="11" xfId="0" applyNumberFormat="1" applyFont="1" applyFill="1" applyBorder="1" applyAlignment="1">
      <alignment vertical="center"/>
    </xf>
    <xf numFmtId="3" fontId="6" fillId="36" borderId="18" xfId="0" applyNumberFormat="1" applyFont="1" applyFill="1" applyBorder="1" applyAlignment="1">
      <alignment vertical="center"/>
    </xf>
    <xf numFmtId="3" fontId="6" fillId="36" borderId="85" xfId="0" applyNumberFormat="1" applyFont="1" applyFill="1" applyBorder="1" applyAlignment="1">
      <alignment vertical="center"/>
    </xf>
    <xf numFmtId="0" fontId="6" fillId="36" borderId="86" xfId="0" applyFont="1" applyFill="1" applyBorder="1" applyAlignment="1">
      <alignment vertical="center"/>
    </xf>
    <xf numFmtId="0" fontId="6" fillId="36" borderId="87" xfId="0" applyFont="1" applyFill="1" applyBorder="1" applyAlignment="1">
      <alignment vertical="center"/>
    </xf>
    <xf numFmtId="0" fontId="6" fillId="36" borderId="59" xfId="0" applyFont="1" applyFill="1" applyBorder="1" applyAlignment="1">
      <alignment vertical="center"/>
    </xf>
    <xf numFmtId="0" fontId="6" fillId="36" borderId="12" xfId="0" applyFont="1" applyFill="1" applyBorder="1" applyAlignment="1">
      <alignment vertical="center"/>
    </xf>
    <xf numFmtId="0" fontId="6" fillId="36" borderId="88" xfId="0" applyFont="1" applyFill="1" applyBorder="1" applyAlignment="1">
      <alignment vertical="center"/>
    </xf>
    <xf numFmtId="3" fontId="6" fillId="36" borderId="59" xfId="0" applyNumberFormat="1" applyFont="1" applyFill="1" applyBorder="1" applyAlignment="1">
      <alignment vertical="center"/>
    </xf>
    <xf numFmtId="3" fontId="6" fillId="36" borderId="12" xfId="0" applyNumberFormat="1" applyFont="1" applyFill="1" applyBorder="1" applyAlignment="1">
      <alignment vertical="center"/>
    </xf>
    <xf numFmtId="3" fontId="6" fillId="36" borderId="103" xfId="0" applyNumberFormat="1" applyFont="1" applyFill="1" applyBorder="1" applyAlignment="1">
      <alignment vertical="center"/>
    </xf>
    <xf numFmtId="3" fontId="6" fillId="36" borderId="88" xfId="0" applyNumberFormat="1" applyFont="1" applyFill="1" applyBorder="1" applyAlignment="1">
      <alignment vertical="center"/>
    </xf>
    <xf numFmtId="0" fontId="6" fillId="36" borderId="89" xfId="0" applyFont="1" applyFill="1" applyBorder="1" applyAlignment="1">
      <alignment vertical="center"/>
    </xf>
    <xf numFmtId="0" fontId="6" fillId="36" borderId="90" xfId="0" applyFont="1" applyFill="1" applyBorder="1" applyAlignment="1">
      <alignment vertical="center"/>
    </xf>
    <xf numFmtId="0" fontId="6" fillId="36" borderId="69" xfId="0" applyFont="1" applyFill="1" applyBorder="1" applyAlignment="1">
      <alignment vertical="center"/>
    </xf>
    <xf numFmtId="0" fontId="6" fillId="36" borderId="9" xfId="0" applyFont="1" applyFill="1" applyBorder="1" applyAlignment="1">
      <alignment vertical="center"/>
    </xf>
    <xf numFmtId="0" fontId="6" fillId="36" borderId="91" xfId="0" applyFont="1" applyFill="1" applyBorder="1" applyAlignment="1">
      <alignment vertical="center"/>
    </xf>
    <xf numFmtId="3" fontId="6" fillId="36" borderId="69" xfId="0" applyNumberFormat="1" applyFont="1" applyFill="1" applyBorder="1" applyAlignment="1">
      <alignment vertical="center"/>
    </xf>
    <xf numFmtId="3" fontId="6" fillId="36" borderId="9" xfId="0" applyNumberFormat="1" applyFont="1" applyFill="1" applyBorder="1" applyAlignment="1">
      <alignment vertical="center"/>
    </xf>
    <xf numFmtId="3" fontId="6" fillId="36" borderId="97" xfId="0" applyNumberFormat="1" applyFont="1" applyFill="1" applyBorder="1" applyAlignment="1">
      <alignment vertical="center"/>
    </xf>
    <xf numFmtId="3" fontId="6" fillId="36" borderId="91" xfId="0" applyNumberFormat="1" applyFont="1" applyFill="1" applyBorder="1" applyAlignment="1">
      <alignment vertical="center"/>
    </xf>
    <xf numFmtId="0" fontId="6" fillId="36" borderId="92" xfId="0" applyFont="1" applyFill="1" applyBorder="1" applyAlignment="1">
      <alignment vertical="center"/>
    </xf>
    <xf numFmtId="0" fontId="6" fillId="36" borderId="93" xfId="0" applyFont="1" applyFill="1" applyBorder="1" applyAlignment="1">
      <alignment vertical="center"/>
    </xf>
    <xf numFmtId="0" fontId="6" fillId="36" borderId="94" xfId="0" applyFont="1" applyFill="1" applyBorder="1" applyAlignment="1">
      <alignment vertical="center"/>
    </xf>
    <xf numFmtId="0" fontId="6" fillId="36" borderId="19" xfId="0" applyFont="1" applyFill="1" applyBorder="1" applyAlignment="1">
      <alignment vertical="center"/>
    </xf>
    <xf numFmtId="0" fontId="6" fillId="36" borderId="95" xfId="0" applyFont="1" applyFill="1" applyBorder="1" applyAlignment="1">
      <alignment vertical="center"/>
    </xf>
    <xf numFmtId="3" fontId="6" fillId="36" borderId="94" xfId="0" applyNumberFormat="1" applyFont="1" applyFill="1" applyBorder="1" applyAlignment="1">
      <alignment vertical="center"/>
    </xf>
    <xf numFmtId="3" fontId="6" fillId="36" borderId="19" xfId="0" applyNumberFormat="1" applyFont="1" applyFill="1" applyBorder="1" applyAlignment="1">
      <alignment vertical="center"/>
    </xf>
    <xf numFmtId="3" fontId="6" fillId="36" borderId="102" xfId="0" applyNumberFormat="1" applyFont="1" applyFill="1" applyBorder="1" applyAlignment="1">
      <alignment vertical="center"/>
    </xf>
    <xf numFmtId="3" fontId="6" fillId="36" borderId="95" xfId="0" applyNumberFormat="1" applyFont="1" applyFill="1" applyBorder="1" applyAlignment="1">
      <alignment vertical="center"/>
    </xf>
    <xf numFmtId="0" fontId="6" fillId="36" borderId="96" xfId="0" applyFont="1" applyFill="1" applyBorder="1" applyAlignment="1">
      <alignment vertical="center"/>
    </xf>
    <xf numFmtId="0" fontId="6" fillId="36" borderId="98" xfId="0" applyFont="1" applyFill="1" applyBorder="1" applyAlignment="1">
      <alignment vertical="center"/>
    </xf>
    <xf numFmtId="0" fontId="6" fillId="36" borderId="7" xfId="0" applyFont="1" applyFill="1" applyBorder="1" applyAlignment="1">
      <alignment vertical="center"/>
    </xf>
    <xf numFmtId="0" fontId="6" fillId="36" borderId="42" xfId="0" applyFont="1" applyFill="1" applyBorder="1" applyAlignment="1">
      <alignment vertical="center"/>
    </xf>
    <xf numFmtId="0" fontId="6" fillId="36" borderId="99" xfId="0" applyFont="1" applyFill="1" applyBorder="1" applyAlignment="1">
      <alignment vertical="center"/>
    </xf>
    <xf numFmtId="3" fontId="6" fillId="36" borderId="7" xfId="0" applyNumberFormat="1" applyFont="1" applyFill="1" applyBorder="1" applyAlignment="1">
      <alignment vertical="center"/>
    </xf>
    <xf numFmtId="3" fontId="6" fillId="36" borderId="42" xfId="0" applyNumberFormat="1" applyFont="1" applyFill="1" applyBorder="1" applyAlignment="1">
      <alignment vertical="center"/>
    </xf>
    <xf numFmtId="3" fontId="6" fillId="36" borderId="100" xfId="0" applyNumberFormat="1" applyFont="1" applyFill="1" applyBorder="1" applyAlignment="1">
      <alignment vertical="center"/>
    </xf>
    <xf numFmtId="0" fontId="6" fillId="36" borderId="101" xfId="0" applyFont="1" applyFill="1" applyBorder="1" applyAlignment="1">
      <alignment vertical="center"/>
    </xf>
    <xf numFmtId="0" fontId="6" fillId="36" borderId="107" xfId="0" applyFont="1" applyFill="1" applyBorder="1" applyAlignment="1">
      <alignment vertical="center"/>
    </xf>
    <xf numFmtId="0" fontId="6" fillId="36" borderId="79" xfId="0" applyFont="1" applyFill="1" applyBorder="1" applyAlignment="1">
      <alignment vertical="center"/>
    </xf>
    <xf numFmtId="0" fontId="6" fillId="36" borderId="104" xfId="0" applyFont="1" applyFill="1" applyBorder="1" applyAlignment="1">
      <alignment vertical="center"/>
    </xf>
    <xf numFmtId="0" fontId="6" fillId="36" borderId="108" xfId="0" applyFont="1" applyFill="1" applyBorder="1" applyAlignment="1">
      <alignment vertical="center"/>
    </xf>
    <xf numFmtId="3" fontId="6" fillId="36" borderId="79" xfId="0" applyNumberFormat="1" applyFont="1" applyFill="1" applyBorder="1" applyAlignment="1">
      <alignment vertical="center"/>
    </xf>
    <xf numFmtId="3" fontId="6" fillId="36" borderId="104" xfId="0" applyNumberFormat="1" applyFont="1" applyFill="1" applyBorder="1" applyAlignment="1">
      <alignment vertical="center"/>
    </xf>
    <xf numFmtId="3" fontId="6" fillId="36" borderId="105" xfId="0" applyNumberFormat="1" applyFont="1" applyFill="1" applyBorder="1" applyAlignment="1">
      <alignment vertical="center"/>
    </xf>
    <xf numFmtId="0" fontId="6" fillId="36" borderId="106" xfId="0" applyFont="1" applyFill="1" applyBorder="1" applyAlignment="1">
      <alignment vertical="center"/>
    </xf>
    <xf numFmtId="0" fontId="10" fillId="5" borderId="47" xfId="51" applyFont="1" applyFill="1" applyBorder="1" applyAlignment="1" applyProtection="1">
      <alignment vertical="center"/>
      <protection locked="0"/>
    </xf>
    <xf numFmtId="0" fontId="10" fillId="5" borderId="47" xfId="51" applyFont="1" applyFill="1" applyBorder="1" applyAlignment="1" applyProtection="1">
      <alignment horizontal="center" vertical="center"/>
      <protection locked="0"/>
    </xf>
    <xf numFmtId="176" fontId="10" fillId="0" borderId="51" xfId="51" applyNumberFormat="1" applyFont="1" applyBorder="1" applyAlignment="1" applyProtection="1">
      <alignment vertical="center"/>
      <protection locked="0"/>
    </xf>
    <xf numFmtId="0" fontId="11" fillId="0" borderId="0" xfId="51" applyFont="1" applyAlignment="1">
      <alignment vertical="center"/>
    </xf>
    <xf numFmtId="0" fontId="3" fillId="36" borderId="241" xfId="49" applyFont="1" applyFill="1" applyBorder="1" applyAlignment="1">
      <alignment vertical="center" shrinkToFit="1"/>
    </xf>
    <xf numFmtId="38" fontId="3" fillId="36" borderId="121" xfId="35" applyFont="1" applyFill="1" applyBorder="1" applyAlignment="1">
      <alignment horizontal="center" vertical="center" wrapText="1"/>
    </xf>
    <xf numFmtId="38" fontId="3" fillId="36" borderId="122" xfId="35" applyFont="1" applyFill="1" applyBorder="1" applyAlignment="1">
      <alignment horizontal="center" vertical="center" wrapText="1"/>
    </xf>
    <xf numFmtId="38" fontId="3" fillId="36" borderId="123" xfId="35" applyFont="1" applyFill="1" applyBorder="1" applyAlignment="1">
      <alignment horizontal="right" vertical="center" wrapText="1"/>
    </xf>
    <xf numFmtId="38" fontId="3" fillId="36" borderId="124" xfId="35" applyFont="1" applyFill="1" applyBorder="1" applyAlignment="1">
      <alignment horizontal="right" vertical="center" wrapText="1"/>
    </xf>
    <xf numFmtId="38" fontId="3" fillId="36" borderId="125" xfId="35" applyFont="1" applyFill="1" applyBorder="1" applyAlignment="1">
      <alignment horizontal="right" vertical="center" wrapText="1"/>
    </xf>
    <xf numFmtId="38" fontId="3" fillId="36" borderId="144" xfId="35" applyFont="1" applyFill="1" applyBorder="1" applyAlignment="1">
      <alignment horizontal="right" vertical="center" wrapText="1"/>
    </xf>
    <xf numFmtId="0" fontId="3" fillId="36" borderId="209" xfId="49" applyFont="1" applyFill="1" applyBorder="1" applyAlignment="1">
      <alignment vertical="center" shrinkToFit="1"/>
    </xf>
    <xf numFmtId="38" fontId="3" fillId="36" borderId="126" xfId="35" applyFont="1" applyFill="1" applyBorder="1" applyAlignment="1">
      <alignment horizontal="center" vertical="center" wrapText="1"/>
    </xf>
    <xf numFmtId="38" fontId="3" fillId="36" borderId="127" xfId="35" applyFont="1" applyFill="1" applyBorder="1" applyAlignment="1">
      <alignment horizontal="center" vertical="center" wrapText="1"/>
    </xf>
    <xf numFmtId="38" fontId="3" fillId="36" borderId="128" xfId="35" applyFont="1" applyFill="1" applyBorder="1" applyAlignment="1">
      <alignment horizontal="right" vertical="center" wrapText="1"/>
    </xf>
    <xf numFmtId="38" fontId="3" fillId="36" borderId="129" xfId="35" applyFont="1" applyFill="1" applyBorder="1" applyAlignment="1">
      <alignment horizontal="right" vertical="center" wrapText="1"/>
    </xf>
    <xf numFmtId="38" fontId="3" fillId="36" borderId="130" xfId="35" applyFont="1" applyFill="1" applyBorder="1" applyAlignment="1">
      <alignment horizontal="right" vertical="center" wrapText="1"/>
    </xf>
    <xf numFmtId="38" fontId="3" fillId="36" borderId="145" xfId="35" applyFont="1" applyFill="1" applyBorder="1" applyAlignment="1">
      <alignment horizontal="right" vertical="center" wrapText="1"/>
    </xf>
    <xf numFmtId="38" fontId="3" fillId="36" borderId="131" xfId="35" applyFont="1" applyFill="1" applyBorder="1" applyAlignment="1">
      <alignment horizontal="center" vertical="center" wrapText="1"/>
    </xf>
    <xf numFmtId="38" fontId="3" fillId="36" borderId="132" xfId="35" applyFont="1" applyFill="1" applyBorder="1" applyAlignment="1">
      <alignment horizontal="center" vertical="center" wrapText="1"/>
    </xf>
    <xf numFmtId="38" fontId="3" fillId="36" borderId="133" xfId="35" applyFont="1" applyFill="1" applyBorder="1" applyAlignment="1">
      <alignment horizontal="right" vertical="center" wrapText="1"/>
    </xf>
    <xf numFmtId="38" fontId="3" fillId="36" borderId="134" xfId="35" applyFont="1" applyFill="1" applyBorder="1" applyAlignment="1">
      <alignment horizontal="right" vertical="center" wrapText="1"/>
    </xf>
    <xf numFmtId="38" fontId="3" fillId="36" borderId="135" xfId="35" applyFont="1" applyFill="1" applyBorder="1" applyAlignment="1">
      <alignment horizontal="right" vertical="center" wrapText="1"/>
    </xf>
    <xf numFmtId="38" fontId="3" fillId="36" borderId="146" xfId="35" applyFont="1" applyFill="1" applyBorder="1" applyAlignment="1">
      <alignment horizontal="right" vertical="center" wrapText="1"/>
    </xf>
    <xf numFmtId="0" fontId="3" fillId="36" borderId="136" xfId="49" applyFont="1" applyFill="1" applyBorder="1" applyAlignment="1">
      <alignment horizontal="center" vertical="center" wrapText="1"/>
    </xf>
    <xf numFmtId="0" fontId="3" fillId="36" borderId="137" xfId="49" applyFont="1" applyFill="1" applyBorder="1" applyAlignment="1">
      <alignment horizontal="center" vertical="center" wrapText="1"/>
    </xf>
    <xf numFmtId="0" fontId="3" fillId="36" borderId="53" xfId="49" applyFont="1" applyFill="1" applyBorder="1" applyAlignment="1">
      <alignment horizontal="center" vertical="center" wrapText="1"/>
    </xf>
    <xf numFmtId="0" fontId="3" fillId="36" borderId="190" xfId="49" applyFont="1" applyFill="1" applyBorder="1" applyAlignment="1">
      <alignment vertical="center"/>
    </xf>
    <xf numFmtId="0" fontId="3" fillId="36" borderId="32" xfId="49" applyFont="1" applyFill="1" applyBorder="1" applyAlignment="1">
      <alignment vertical="center"/>
    </xf>
    <xf numFmtId="0" fontId="3" fillId="36" borderId="191" xfId="49" applyFont="1" applyFill="1" applyBorder="1" applyAlignment="1">
      <alignment vertical="center"/>
    </xf>
    <xf numFmtId="0" fontId="3" fillId="36" borderId="1" xfId="49" applyFont="1" applyFill="1" applyBorder="1" applyAlignment="1">
      <alignment horizontal="center" vertical="center" shrinkToFit="1"/>
    </xf>
    <xf numFmtId="0" fontId="3" fillId="36" borderId="23" xfId="49" applyFont="1" applyFill="1" applyBorder="1" applyAlignment="1">
      <alignment horizontal="center" vertical="center" shrinkToFit="1"/>
    </xf>
    <xf numFmtId="180" fontId="3" fillId="36" borderId="13" xfId="49" applyNumberFormat="1" applyFont="1" applyFill="1" applyBorder="1" applyAlignment="1">
      <alignment horizontal="right" vertical="center" wrapText="1"/>
    </xf>
    <xf numFmtId="0" fontId="3" fillId="36" borderId="14" xfId="49" applyFont="1" applyFill="1" applyBorder="1" applyAlignment="1">
      <alignment horizontal="right" vertical="center" shrinkToFit="1"/>
    </xf>
    <xf numFmtId="38" fontId="3" fillId="36" borderId="20" xfId="35" applyFont="1" applyFill="1" applyBorder="1" applyAlignment="1">
      <alignment horizontal="right" vertical="center" shrinkToFit="1"/>
    </xf>
    <xf numFmtId="38" fontId="3" fillId="36" borderId="161" xfId="35" applyFont="1" applyFill="1" applyBorder="1" applyAlignment="1">
      <alignment horizontal="right" vertical="center" shrinkToFit="1"/>
    </xf>
    <xf numFmtId="0" fontId="3" fillId="36" borderId="188" xfId="49" applyFont="1" applyFill="1" applyBorder="1" applyAlignment="1">
      <alignment vertical="center"/>
    </xf>
    <xf numFmtId="0" fontId="3" fillId="36" borderId="34" xfId="49" applyFont="1" applyFill="1" applyBorder="1" applyAlignment="1">
      <alignment vertical="center"/>
    </xf>
    <xf numFmtId="0" fontId="3" fillId="36" borderId="189" xfId="49" applyFont="1" applyFill="1" applyBorder="1" applyAlignment="1">
      <alignment vertical="center"/>
    </xf>
    <xf numFmtId="0" fontId="3" fillId="36" borderId="113" xfId="49" applyFont="1" applyFill="1" applyBorder="1" applyAlignment="1">
      <alignment horizontal="center" vertical="center" wrapText="1"/>
    </xf>
    <xf numFmtId="0" fontId="3" fillId="36" borderId="21" xfId="49" applyFont="1" applyFill="1" applyBorder="1" applyAlignment="1">
      <alignment horizontal="center" vertical="center" wrapText="1"/>
    </xf>
    <xf numFmtId="181" fontId="3" fillId="36" borderId="111" xfId="49" applyNumberFormat="1" applyFont="1" applyFill="1" applyBorder="1" applyAlignment="1">
      <alignment horizontal="right" vertical="center" wrapText="1"/>
    </xf>
    <xf numFmtId="38" fontId="3" fillId="36" borderId="19" xfId="35" applyFont="1" applyFill="1" applyBorder="1" applyAlignment="1">
      <alignment horizontal="right" vertical="center" wrapText="1"/>
    </xf>
    <xf numFmtId="38" fontId="3" fillId="36" borderId="102" xfId="35" applyFont="1" applyFill="1" applyBorder="1" applyAlignment="1">
      <alignment horizontal="right" vertical="center" wrapText="1"/>
    </xf>
    <xf numFmtId="38" fontId="3" fillId="36" borderId="142" xfId="35" applyFont="1" applyFill="1" applyBorder="1" applyAlignment="1">
      <alignment horizontal="right" vertical="center" wrapText="1"/>
    </xf>
    <xf numFmtId="0" fontId="3" fillId="36" borderId="114" xfId="49" applyFont="1" applyFill="1" applyBorder="1" applyAlignment="1">
      <alignment horizontal="center" vertical="center" wrapText="1"/>
    </xf>
    <xf numFmtId="0" fontId="3" fillId="36" borderId="115" xfId="49" applyFont="1" applyFill="1" applyBorder="1" applyAlignment="1">
      <alignment horizontal="center" vertical="center" wrapText="1"/>
    </xf>
    <xf numFmtId="0" fontId="3" fillId="36" borderId="116" xfId="49" applyFont="1" applyFill="1" applyBorder="1" applyAlignment="1">
      <alignment horizontal="center" vertical="center" wrapText="1"/>
    </xf>
    <xf numFmtId="0" fontId="3" fillId="36" borderId="190" xfId="49" applyFont="1" applyFill="1" applyBorder="1" applyAlignment="1">
      <alignment vertical="center" shrinkToFit="1"/>
    </xf>
    <xf numFmtId="0" fontId="3" fillId="36" borderId="32" xfId="49" applyFont="1" applyFill="1" applyBorder="1" applyAlignment="1">
      <alignment vertical="center" shrinkToFit="1"/>
    </xf>
    <xf numFmtId="0" fontId="3" fillId="36" borderId="198" xfId="49" applyFont="1" applyFill="1" applyBorder="1" applyAlignment="1">
      <alignment vertical="center" shrinkToFit="1"/>
    </xf>
    <xf numFmtId="0" fontId="3" fillId="36" borderId="65" xfId="49" applyFont="1" applyFill="1" applyBorder="1" applyAlignment="1">
      <alignment vertical="center" shrinkToFit="1"/>
    </xf>
    <xf numFmtId="0" fontId="3" fillId="36" borderId="246" xfId="49" applyFont="1" applyFill="1" applyBorder="1" applyAlignment="1">
      <alignment horizontal="center" vertical="center" shrinkToFit="1"/>
    </xf>
    <xf numFmtId="0" fontId="3" fillId="36" borderId="38" xfId="49" applyFont="1" applyFill="1" applyBorder="1" applyAlignment="1">
      <alignment horizontal="center" vertical="center" shrinkToFit="1"/>
    </xf>
    <xf numFmtId="180" fontId="3" fillId="36" borderId="40" xfId="49" applyNumberFormat="1" applyFont="1" applyFill="1" applyBorder="1" applyAlignment="1">
      <alignment horizontal="right" vertical="center" wrapText="1"/>
    </xf>
    <xf numFmtId="0" fontId="3" fillId="36" borderId="12" xfId="49" applyFont="1" applyFill="1" applyBorder="1" applyAlignment="1">
      <alignment horizontal="right" vertical="center" shrinkToFit="1"/>
    </xf>
    <xf numFmtId="38" fontId="3" fillId="36" borderId="103" xfId="35" applyFont="1" applyFill="1" applyBorder="1" applyAlignment="1">
      <alignment horizontal="right" vertical="center" shrinkToFit="1"/>
    </xf>
    <xf numFmtId="38" fontId="3" fillId="36" borderId="147" xfId="35" applyFont="1" applyFill="1" applyBorder="1" applyAlignment="1">
      <alignment horizontal="right" vertical="center" shrinkToFit="1"/>
    </xf>
    <xf numFmtId="0" fontId="3" fillId="36" borderId="244" xfId="49" applyFont="1" applyFill="1" applyBorder="1" applyAlignment="1">
      <alignment vertical="center" shrinkToFit="1"/>
    </xf>
    <xf numFmtId="0" fontId="3" fillId="36" borderId="245" xfId="49" applyFont="1" applyFill="1" applyBorder="1" applyAlignment="1">
      <alignment vertical="center" shrinkToFit="1"/>
    </xf>
    <xf numFmtId="0" fontId="3" fillId="36" borderId="198" xfId="49" applyFont="1" applyFill="1" applyBorder="1" applyAlignment="1">
      <alignment vertical="center"/>
    </xf>
    <xf numFmtId="0" fontId="3" fillId="36" borderId="65" xfId="49" applyFont="1" applyFill="1" applyBorder="1" applyAlignment="1">
      <alignment vertical="center"/>
    </xf>
    <xf numFmtId="0" fontId="3" fillId="36" borderId="70" xfId="49" applyFont="1" applyFill="1" applyBorder="1" applyAlignment="1">
      <alignment horizontal="center" vertical="center" wrapText="1"/>
    </xf>
    <xf numFmtId="0" fontId="3" fillId="36" borderId="35" xfId="49" applyFont="1" applyFill="1" applyBorder="1" applyAlignment="1">
      <alignment horizontal="center" vertical="center" wrapText="1"/>
    </xf>
    <xf numFmtId="0" fontId="3" fillId="36" borderId="111" xfId="49" applyFont="1" applyFill="1" applyBorder="1" applyAlignment="1">
      <alignment horizontal="center" vertical="center" wrapText="1"/>
    </xf>
    <xf numFmtId="38" fontId="3" fillId="36" borderId="118" xfId="35" applyFont="1" applyFill="1" applyBorder="1" applyAlignment="1">
      <alignment vertical="top"/>
    </xf>
    <xf numFmtId="0" fontId="3" fillId="36" borderId="168" xfId="49" applyFont="1" applyFill="1" applyBorder="1" applyAlignment="1">
      <alignment horizontal="left" vertical="top"/>
    </xf>
    <xf numFmtId="0" fontId="3" fillId="36" borderId="197" xfId="49" applyFont="1" applyFill="1" applyBorder="1" applyAlignment="1">
      <alignment vertical="top" shrinkToFit="1"/>
    </xf>
    <xf numFmtId="38" fontId="3" fillId="36" borderId="139" xfId="35" applyFont="1" applyFill="1" applyBorder="1" applyAlignment="1">
      <alignment horizontal="center" vertical="center" wrapText="1"/>
    </xf>
    <xf numFmtId="38" fontId="3" fillId="36" borderId="118" xfId="35" applyFont="1" applyFill="1" applyBorder="1" applyAlignment="1">
      <alignment horizontal="center" vertical="center" wrapText="1"/>
    </xf>
    <xf numFmtId="38" fontId="3" fillId="36" borderId="62" xfId="35" applyFont="1" applyFill="1" applyBorder="1" applyAlignment="1">
      <alignment horizontal="right" vertical="center" wrapText="1"/>
    </xf>
    <xf numFmtId="38" fontId="3" fillId="36" borderId="119" xfId="35" applyFont="1" applyFill="1" applyBorder="1" applyAlignment="1">
      <alignment horizontal="right" vertical="center" wrapText="1"/>
    </xf>
    <xf numFmtId="38" fontId="3" fillId="36" borderId="120" xfId="35" applyFont="1" applyFill="1" applyBorder="1" applyAlignment="1">
      <alignment horizontal="right" vertical="center" wrapText="1"/>
    </xf>
    <xf numFmtId="38" fontId="3" fillId="36" borderId="143" xfId="35" applyFont="1" applyFill="1" applyBorder="1" applyAlignment="1">
      <alignment horizontal="right" vertical="center" wrapText="1"/>
    </xf>
    <xf numFmtId="38" fontId="3" fillId="36" borderId="22" xfId="35" applyFont="1" applyFill="1" applyBorder="1" applyAlignment="1">
      <alignment vertical="top"/>
    </xf>
    <xf numFmtId="0" fontId="3" fillId="36" borderId="34" xfId="49" applyFont="1" applyFill="1" applyBorder="1" applyAlignment="1">
      <alignment horizontal="left" vertical="top"/>
    </xf>
    <xf numFmtId="0" fontId="3" fillId="36" borderId="189" xfId="49" applyFont="1" applyFill="1" applyBorder="1" applyAlignment="1">
      <alignment vertical="top" shrinkToFit="1"/>
    </xf>
    <xf numFmtId="38" fontId="3" fillId="36" borderId="2" xfId="35" applyFont="1" applyFill="1" applyBorder="1" applyAlignment="1">
      <alignment horizontal="center" vertical="center" wrapText="1"/>
    </xf>
    <xf numFmtId="38" fontId="3" fillId="36" borderId="22" xfId="35" applyFont="1" applyFill="1" applyBorder="1" applyAlignment="1">
      <alignment horizontal="center" vertical="center" wrapText="1"/>
    </xf>
    <xf numFmtId="38" fontId="3" fillId="36" borderId="10" xfId="35" applyFont="1" applyFill="1" applyBorder="1" applyAlignment="1">
      <alignment horizontal="right" vertical="center" wrapText="1"/>
    </xf>
    <xf numFmtId="38" fontId="3" fillId="36" borderId="11" xfId="35" applyFont="1" applyFill="1" applyBorder="1" applyAlignment="1">
      <alignment horizontal="right" vertical="center" wrapText="1"/>
    </xf>
    <xf numFmtId="38" fontId="3" fillId="36" borderId="18" xfId="35" applyFont="1" applyFill="1" applyBorder="1" applyAlignment="1">
      <alignment horizontal="right" vertical="center" wrapText="1"/>
    </xf>
    <xf numFmtId="38" fontId="3" fillId="36" borderId="141" xfId="35" applyFont="1" applyFill="1" applyBorder="1" applyAlignment="1">
      <alignment horizontal="right" vertical="center" wrapText="1"/>
    </xf>
    <xf numFmtId="38" fontId="3" fillId="36" borderId="22" xfId="35" applyFont="1" applyFill="1" applyBorder="1" applyAlignment="1">
      <alignment horizontal="left" vertical="top" shrinkToFit="1"/>
    </xf>
    <xf numFmtId="38" fontId="3" fillId="36" borderId="22" xfId="35" applyFont="1" applyFill="1" applyBorder="1" applyAlignment="1">
      <alignment horizontal="left" vertical="top"/>
    </xf>
    <xf numFmtId="0" fontId="3" fillId="36" borderId="34" xfId="49" applyFont="1" applyFill="1" applyBorder="1" applyAlignment="1">
      <alignment vertical="top" shrinkToFit="1"/>
    </xf>
    <xf numFmtId="38" fontId="3" fillId="36" borderId="10" xfId="35" applyFont="1" applyFill="1" applyBorder="1" applyAlignment="1">
      <alignment horizontal="center" vertical="center" wrapText="1"/>
    </xf>
    <xf numFmtId="38" fontId="3" fillId="0" borderId="138" xfId="35" applyFont="1" applyFill="1" applyBorder="1" applyAlignment="1">
      <alignment horizontal="right" vertical="center" wrapText="1"/>
    </xf>
    <xf numFmtId="38" fontId="3" fillId="36" borderId="54" xfId="35" applyFont="1" applyFill="1" applyBorder="1" applyAlignment="1">
      <alignment horizontal="center" vertical="center" wrapText="1"/>
    </xf>
    <xf numFmtId="38" fontId="3" fillId="0" borderId="104" xfId="35" applyFont="1" applyBorder="1" applyAlignment="1">
      <alignment horizontal="center" vertical="center" wrapText="1"/>
    </xf>
    <xf numFmtId="38" fontId="3" fillId="0" borderId="117" xfId="35" applyFont="1" applyFill="1" applyBorder="1" applyAlignment="1">
      <alignment horizontal="right" vertical="center" wrapText="1"/>
    </xf>
    <xf numFmtId="0" fontId="3" fillId="36" borderId="299" xfId="49" applyFont="1" applyFill="1" applyBorder="1" applyAlignment="1">
      <alignment vertical="center" shrinkToFit="1"/>
    </xf>
    <xf numFmtId="0" fontId="3" fillId="36" borderId="300" xfId="49" applyFont="1" applyFill="1" applyBorder="1" applyAlignment="1">
      <alignment horizontal="left" vertical="center" shrinkToFit="1"/>
    </xf>
    <xf numFmtId="0" fontId="3" fillId="36" borderId="301" xfId="49" applyFont="1" applyFill="1" applyBorder="1" applyAlignment="1">
      <alignment horizontal="left" vertical="center" shrinkToFit="1"/>
    </xf>
    <xf numFmtId="38" fontId="3" fillId="36" borderId="302" xfId="35" applyFont="1" applyFill="1" applyBorder="1" applyAlignment="1">
      <alignment horizontal="center" vertical="center" wrapText="1"/>
    </xf>
    <xf numFmtId="38" fontId="3" fillId="36" borderId="303" xfId="35" applyFont="1" applyFill="1" applyBorder="1" applyAlignment="1">
      <alignment horizontal="center" vertical="center" wrapText="1"/>
    </xf>
    <xf numFmtId="38" fontId="3" fillId="36" borderId="304" xfId="35" applyFont="1" applyFill="1" applyBorder="1" applyAlignment="1">
      <alignment horizontal="right" vertical="center" wrapText="1"/>
    </xf>
    <xf numFmtId="38" fontId="3" fillId="36" borderId="305" xfId="35" applyFont="1" applyFill="1" applyBorder="1" applyAlignment="1">
      <alignment horizontal="right" vertical="center" wrapText="1"/>
    </xf>
    <xf numFmtId="38" fontId="3" fillId="36" borderId="306" xfId="35" applyFont="1" applyFill="1" applyBorder="1" applyAlignment="1">
      <alignment horizontal="right" vertical="center" wrapText="1"/>
    </xf>
    <xf numFmtId="38" fontId="3" fillId="36" borderId="307" xfId="35" applyFont="1" applyFill="1" applyBorder="1" applyAlignment="1">
      <alignment horizontal="right" vertical="center" wrapText="1"/>
    </xf>
    <xf numFmtId="0" fontId="3" fillId="36" borderId="199" xfId="49" applyFont="1" applyFill="1" applyBorder="1" applyAlignment="1">
      <alignment vertical="center"/>
    </xf>
    <xf numFmtId="38" fontId="3" fillId="0" borderId="308" xfId="35" applyFont="1" applyFill="1" applyBorder="1" applyAlignment="1">
      <alignment horizontal="right" vertical="center" wrapText="1"/>
    </xf>
    <xf numFmtId="38" fontId="3" fillId="0" borderId="309" xfId="35" applyFont="1" applyBorder="1" applyAlignment="1">
      <alignment horizontal="right" vertical="center" wrapText="1"/>
    </xf>
    <xf numFmtId="38" fontId="3" fillId="0" borderId="154" xfId="35" applyFont="1" applyBorder="1" applyAlignment="1">
      <alignment horizontal="center" vertical="center" wrapText="1"/>
    </xf>
    <xf numFmtId="38" fontId="3" fillId="0" borderId="155" xfId="35" applyFont="1" applyBorder="1" applyAlignment="1">
      <alignment horizontal="center" vertical="center" wrapText="1"/>
    </xf>
    <xf numFmtId="0" fontId="51" fillId="0" borderId="0" xfId="0" applyFont="1" applyFill="1" applyAlignment="1">
      <alignment horizontal="left" vertical="center"/>
    </xf>
    <xf numFmtId="38" fontId="4" fillId="0" borderId="0" xfId="34" applyFont="1" applyFill="1" applyAlignment="1">
      <alignment vertical="center"/>
    </xf>
    <xf numFmtId="0" fontId="52" fillId="0" borderId="0" xfId="51" applyFont="1"/>
    <xf numFmtId="183" fontId="4" fillId="0" borderId="55" xfId="28" applyNumberFormat="1" applyFont="1" applyFill="1" applyBorder="1" applyAlignment="1">
      <alignment horizontal="center" vertical="center"/>
    </xf>
    <xf numFmtId="183" fontId="4" fillId="0" borderId="45" xfId="28" applyNumberFormat="1" applyFont="1" applyFill="1" applyBorder="1" applyAlignment="1">
      <alignment horizontal="center" vertical="center"/>
    </xf>
    <xf numFmtId="183" fontId="4" fillId="0" borderId="46" xfId="28" applyNumberFormat="1" applyFont="1" applyFill="1" applyBorder="1" applyAlignment="1">
      <alignment horizontal="center" vertical="center"/>
    </xf>
    <xf numFmtId="183" fontId="4" fillId="0" borderId="68" xfId="28" applyNumberFormat="1" applyFont="1" applyFill="1" applyBorder="1" applyAlignment="1">
      <alignment horizontal="center" vertical="center"/>
    </xf>
    <xf numFmtId="0" fontId="53" fillId="0" borderId="38" xfId="0" applyFont="1" applyBorder="1"/>
    <xf numFmtId="0" fontId="53" fillId="0" borderId="6" xfId="0" applyFont="1" applyBorder="1"/>
    <xf numFmtId="0" fontId="54" fillId="0" borderId="0" xfId="51" applyFont="1" applyAlignment="1">
      <alignment vertical="center"/>
    </xf>
    <xf numFmtId="0" fontId="1" fillId="0" borderId="0" xfId="51" applyFont="1"/>
    <xf numFmtId="0" fontId="1" fillId="39" borderId="0" xfId="51" applyFont="1" applyFill="1" applyAlignment="1">
      <alignment horizontal="right"/>
    </xf>
    <xf numFmtId="10" fontId="1" fillId="39" borderId="0" xfId="28" applyNumberFormat="1" applyFont="1" applyFill="1" applyBorder="1" applyAlignment="1"/>
    <xf numFmtId="0" fontId="54" fillId="0" borderId="72" xfId="51" applyFont="1" applyBorder="1" applyAlignment="1">
      <alignment vertical="center"/>
    </xf>
    <xf numFmtId="0" fontId="45" fillId="0" borderId="0" xfId="51" applyFont="1" applyAlignment="1">
      <alignment horizontal="center" vertical="center" wrapText="1"/>
    </xf>
    <xf numFmtId="0" fontId="7" fillId="0" borderId="0" xfId="51" applyFont="1" applyAlignment="1">
      <alignment horizontal="center" vertical="center"/>
    </xf>
    <xf numFmtId="0" fontId="1" fillId="5" borderId="33" xfId="51" applyFont="1" applyFill="1" applyBorder="1" applyAlignment="1">
      <alignment horizontal="center" vertical="center" wrapText="1"/>
    </xf>
    <xf numFmtId="0" fontId="1" fillId="5" borderId="22" xfId="51" applyFont="1" applyFill="1" applyBorder="1" applyAlignment="1">
      <alignment horizontal="left" vertical="center" wrapText="1"/>
    </xf>
    <xf numFmtId="38" fontId="1" fillId="0" borderId="0" xfId="34" applyFont="1" applyAlignment="1" applyProtection="1">
      <alignment vertical="center"/>
    </xf>
    <xf numFmtId="0" fontId="3" fillId="0" borderId="55" xfId="51" applyFont="1" applyBorder="1" applyAlignment="1">
      <alignment horizontal="center" vertical="center"/>
    </xf>
    <xf numFmtId="0" fontId="3" fillId="0" borderId="16" xfId="0" applyFont="1" applyBorder="1" applyAlignment="1">
      <alignment horizontal="center" vertical="center"/>
    </xf>
    <xf numFmtId="176" fontId="8" fillId="0" borderId="0" xfId="51" applyNumberFormat="1" applyFont="1" applyAlignment="1">
      <alignment horizontal="center" vertical="center"/>
    </xf>
    <xf numFmtId="0" fontId="11" fillId="5" borderId="23" xfId="51" applyFont="1" applyFill="1" applyBorder="1" applyAlignment="1" applyProtection="1">
      <alignment horizontal="left" vertical="center" wrapText="1"/>
      <protection locked="0"/>
    </xf>
    <xf numFmtId="0" fontId="3" fillId="0" borderId="217" xfId="49" applyFont="1" applyBorder="1" applyAlignment="1">
      <alignment horizontal="center" vertical="center" wrapText="1"/>
    </xf>
    <xf numFmtId="0" fontId="3" fillId="0" borderId="218" xfId="49" applyFont="1" applyBorder="1" applyAlignment="1">
      <alignment horizontal="center" vertical="center" wrapText="1"/>
    </xf>
    <xf numFmtId="38" fontId="8" fillId="5" borderId="77" xfId="34" applyFont="1" applyFill="1" applyBorder="1" applyAlignment="1" applyProtection="1">
      <alignment horizontal="center" vertical="center" wrapText="1"/>
      <protection locked="0"/>
    </xf>
    <xf numFmtId="38" fontId="8" fillId="5" borderId="73" xfId="34" applyFont="1" applyFill="1" applyBorder="1" applyAlignment="1" applyProtection="1">
      <alignment horizontal="center" vertical="center" wrapText="1"/>
      <protection locked="0"/>
    </xf>
    <xf numFmtId="38" fontId="8" fillId="5" borderId="66" xfId="34" applyFont="1" applyFill="1" applyBorder="1" applyAlignment="1" applyProtection="1">
      <alignment horizontal="center" vertical="center" wrapText="1"/>
      <protection locked="0"/>
    </xf>
    <xf numFmtId="38" fontId="8" fillId="5" borderId="13" xfId="34" applyFont="1" applyFill="1" applyBorder="1" applyAlignment="1" applyProtection="1">
      <alignment horizontal="center" vertical="center" wrapText="1"/>
      <protection locked="0"/>
    </xf>
    <xf numFmtId="38" fontId="8" fillId="5" borderId="52" xfId="34" applyFont="1" applyFill="1" applyBorder="1" applyAlignment="1" applyProtection="1">
      <alignment horizontal="center" vertical="center" wrapText="1"/>
      <protection locked="0"/>
    </xf>
    <xf numFmtId="38" fontId="8" fillId="5" borderId="14" xfId="34" applyFont="1" applyFill="1" applyBorder="1" applyAlignment="1" applyProtection="1">
      <alignment horizontal="center" vertical="center" wrapText="1"/>
      <protection locked="0"/>
    </xf>
    <xf numFmtId="0" fontId="6" fillId="0" borderId="17" xfId="0" applyFont="1" applyBorder="1" applyAlignment="1">
      <alignment horizontal="center" vertical="center"/>
    </xf>
    <xf numFmtId="0" fontId="6" fillId="0" borderId="15" xfId="0" applyFont="1" applyBorder="1" applyAlignment="1">
      <alignment horizontal="center" vertical="center"/>
    </xf>
    <xf numFmtId="0" fontId="3" fillId="36" borderId="23" xfId="49" quotePrefix="1" applyFont="1" applyFill="1" applyBorder="1" applyAlignment="1">
      <alignment horizontal="center" vertical="center" shrinkToFit="1"/>
    </xf>
    <xf numFmtId="0" fontId="3" fillId="36" borderId="14" xfId="49" applyFont="1" applyFill="1" applyBorder="1" applyAlignment="1">
      <alignment horizontal="center" vertical="center" shrinkToFit="1"/>
    </xf>
    <xf numFmtId="38" fontId="3" fillId="36" borderId="20" xfId="35" applyFont="1" applyFill="1" applyBorder="1" applyAlignment="1">
      <alignment horizontal="center" vertical="center" shrinkToFit="1"/>
    </xf>
    <xf numFmtId="0" fontId="4" fillId="0" borderId="0" xfId="0" applyFont="1" applyBorder="1" applyAlignment="1">
      <alignment vertical="center"/>
    </xf>
    <xf numFmtId="0" fontId="4" fillId="0" borderId="0" xfId="0" applyFont="1" applyAlignment="1">
      <alignment vertical="center"/>
    </xf>
    <xf numFmtId="0" fontId="4" fillId="0" borderId="170" xfId="0" applyFont="1" applyBorder="1" applyAlignment="1">
      <alignment horizontal="center" vertical="center" wrapText="1"/>
    </xf>
    <xf numFmtId="0" fontId="4" fillId="0" borderId="43" xfId="0" applyFont="1" applyBorder="1" applyAlignment="1">
      <alignment horizontal="center" vertical="center"/>
    </xf>
    <xf numFmtId="0" fontId="4" fillId="0" borderId="250" xfId="0" applyFont="1" applyBorder="1" applyAlignment="1">
      <alignment horizontal="center" vertical="center"/>
    </xf>
    <xf numFmtId="0" fontId="4" fillId="0" borderId="44" xfId="0" applyFont="1" applyBorder="1" applyAlignment="1">
      <alignment horizontal="center" vertical="center" wrapText="1"/>
    </xf>
    <xf numFmtId="0" fontId="4" fillId="0" borderId="231" xfId="0" applyFont="1" applyBorder="1" applyAlignment="1">
      <alignment horizontal="center" vertical="center" wrapText="1"/>
    </xf>
    <xf numFmtId="0" fontId="4" fillId="0" borderId="45" xfId="0" applyFont="1" applyBorder="1" applyAlignment="1">
      <alignment horizontal="center" vertical="center"/>
    </xf>
    <xf numFmtId="0" fontId="4" fillId="5" borderId="62" xfId="0" applyFont="1" applyFill="1" applyBorder="1" applyAlignment="1">
      <alignment vertical="center" wrapText="1"/>
    </xf>
    <xf numFmtId="0" fontId="4" fillId="5" borderId="168" xfId="0" applyFont="1" applyFill="1" applyBorder="1" applyAlignment="1">
      <alignment vertical="center" wrapText="1"/>
    </xf>
    <xf numFmtId="0" fontId="4" fillId="5" borderId="48" xfId="0" applyFont="1" applyFill="1" applyBorder="1" applyAlignment="1">
      <alignment horizontal="center" vertical="center"/>
    </xf>
    <xf numFmtId="0" fontId="4" fillId="0" borderId="46" xfId="0" applyFont="1" applyBorder="1" applyAlignment="1">
      <alignment horizontal="center" vertical="center"/>
    </xf>
    <xf numFmtId="0" fontId="4" fillId="5" borderId="10" xfId="0" applyFont="1" applyFill="1" applyBorder="1" applyAlignment="1">
      <alignment vertical="center" wrapText="1"/>
    </xf>
    <xf numFmtId="0" fontId="4" fillId="5" borderId="34" xfId="0" applyFont="1" applyFill="1" applyBorder="1" applyAlignment="1">
      <alignment vertical="center" wrapText="1"/>
    </xf>
    <xf numFmtId="0" fontId="4" fillId="5" borderId="5" xfId="0" applyFont="1" applyFill="1" applyBorder="1" applyAlignment="1">
      <alignment horizontal="center" vertical="center"/>
    </xf>
    <xf numFmtId="38" fontId="4" fillId="5" borderId="45" xfId="34" applyFont="1" applyFill="1" applyBorder="1" applyAlignment="1">
      <alignment vertical="center"/>
    </xf>
    <xf numFmtId="38" fontId="4" fillId="5" borderId="46" xfId="34" applyFont="1" applyFill="1" applyBorder="1" applyAlignment="1">
      <alignment vertical="center"/>
    </xf>
    <xf numFmtId="38" fontId="4" fillId="5" borderId="68" xfId="34" applyFont="1" applyFill="1" applyBorder="1" applyAlignment="1">
      <alignment vertical="center"/>
    </xf>
    <xf numFmtId="38" fontId="4" fillId="0" borderId="55" xfId="34" applyFont="1" applyFill="1" applyBorder="1" applyAlignment="1">
      <alignment vertical="center"/>
    </xf>
    <xf numFmtId="0" fontId="6" fillId="38" borderId="55" xfId="0" applyFont="1" applyFill="1" applyBorder="1" applyAlignment="1">
      <alignment vertical="center"/>
    </xf>
    <xf numFmtId="0" fontId="6" fillId="37" borderId="55" xfId="0" applyFont="1" applyFill="1" applyBorder="1" applyAlignment="1">
      <alignment vertical="center"/>
    </xf>
    <xf numFmtId="0" fontId="6" fillId="37" borderId="55" xfId="0" applyFont="1" applyFill="1" applyBorder="1" applyAlignment="1">
      <alignment vertical="center" wrapText="1"/>
    </xf>
    <xf numFmtId="0" fontId="6" fillId="38" borderId="55" xfId="0" applyFont="1" applyFill="1" applyBorder="1" applyAlignment="1">
      <alignment vertical="center" wrapText="1"/>
    </xf>
    <xf numFmtId="0" fontId="6" fillId="0" borderId="0" xfId="0" applyFont="1" applyFill="1" applyAlignment="1"/>
    <xf numFmtId="0" fontId="12" fillId="0" borderId="0" xfId="51" applyFont="1" applyFill="1" applyAlignment="1">
      <alignment horizontal="left" vertical="center"/>
    </xf>
    <xf numFmtId="0" fontId="12" fillId="0" borderId="0" xfId="0" applyFont="1" applyFill="1" applyBorder="1" applyAlignment="1">
      <alignment vertical="center"/>
    </xf>
    <xf numFmtId="0" fontId="3" fillId="0" borderId="0" xfId="51" applyFont="1" applyFill="1" applyAlignment="1">
      <alignment horizontal="left" vertical="center"/>
    </xf>
    <xf numFmtId="0" fontId="6" fillId="38" borderId="55" xfId="0" applyFont="1" applyFill="1" applyBorder="1" applyAlignment="1">
      <alignment horizontal="center" vertical="center"/>
    </xf>
    <xf numFmtId="0" fontId="1" fillId="0" borderId="72" xfId="45" applyFont="1" applyBorder="1" applyAlignment="1">
      <alignment horizontal="right" vertical="center"/>
    </xf>
    <xf numFmtId="0" fontId="1" fillId="0" borderId="0" xfId="45" applyBorder="1" applyAlignment="1">
      <alignment horizontal="right" vertical="center"/>
    </xf>
    <xf numFmtId="0" fontId="0" fillId="0" borderId="0" xfId="45" applyFont="1" applyBorder="1" applyAlignment="1">
      <alignment horizontal="center" vertical="center"/>
    </xf>
    <xf numFmtId="0" fontId="1" fillId="0" borderId="0" xfId="45" applyBorder="1" applyAlignment="1">
      <alignment horizontal="center" vertical="center"/>
    </xf>
    <xf numFmtId="0" fontId="21" fillId="0" borderId="17" xfId="45" applyFont="1" applyBorder="1" applyAlignment="1">
      <alignment horizontal="center" vertical="center" wrapText="1"/>
    </xf>
    <xf numFmtId="0" fontId="21" fillId="0" borderId="28" xfId="45" applyFont="1" applyBorder="1" applyAlignment="1">
      <alignment horizontal="center" vertical="center" wrapText="1"/>
    </xf>
    <xf numFmtId="0" fontId="1" fillId="0" borderId="15" xfId="45" applyBorder="1" applyAlignment="1">
      <alignment horizontal="left" vertical="center"/>
    </xf>
    <xf numFmtId="0" fontId="1" fillId="0" borderId="28" xfId="45" applyBorder="1" applyAlignment="1">
      <alignment horizontal="left" vertical="center"/>
    </xf>
    <xf numFmtId="0" fontId="20" fillId="0" borderId="17" xfId="45" applyFont="1" applyBorder="1" applyAlignment="1">
      <alignment horizontal="justify" vertical="center" wrapText="1"/>
    </xf>
    <xf numFmtId="0" fontId="20" fillId="0" borderId="15" xfId="45" applyFont="1" applyBorder="1" applyAlignment="1">
      <alignment horizontal="justify" vertical="center" wrapText="1"/>
    </xf>
    <xf numFmtId="0" fontId="20" fillId="0" borderId="28" xfId="45" applyFont="1" applyBorder="1" applyAlignment="1">
      <alignment horizontal="justify" vertical="center" wrapText="1"/>
    </xf>
    <xf numFmtId="0" fontId="12" fillId="0" borderId="0" xfId="45" applyFont="1" applyBorder="1" applyAlignment="1">
      <alignment horizontal="left" vertical="center"/>
    </xf>
    <xf numFmtId="0" fontId="12" fillId="0" borderId="16" xfId="45" applyFont="1" applyBorder="1" applyAlignment="1">
      <alignment horizontal="left" vertical="center"/>
    </xf>
    <xf numFmtId="0" fontId="12" fillId="0" borderId="0" xfId="45" applyFont="1" applyAlignment="1">
      <alignment horizontal="left" vertical="center"/>
    </xf>
    <xf numFmtId="0" fontId="20" fillId="0" borderId="55" xfId="45" applyFont="1" applyBorder="1" applyAlignment="1">
      <alignment horizontal="justify" vertical="center" wrapText="1"/>
    </xf>
    <xf numFmtId="0" fontId="1" fillId="0" borderId="55" xfId="45" applyBorder="1" applyAlignment="1">
      <alignment vertical="center"/>
    </xf>
    <xf numFmtId="0" fontId="12" fillId="3" borderId="17" xfId="45" applyFont="1" applyFill="1" applyBorder="1" applyAlignment="1">
      <alignment horizontal="center" vertical="center" wrapText="1"/>
    </xf>
    <xf numFmtId="0" fontId="12" fillId="3" borderId="15" xfId="45" applyFont="1" applyFill="1" applyBorder="1" applyAlignment="1">
      <alignment horizontal="center" vertical="center" wrapText="1"/>
    </xf>
    <xf numFmtId="0" fontId="12" fillId="3" borderId="28" xfId="45" applyFont="1" applyFill="1" applyBorder="1" applyAlignment="1">
      <alignment horizontal="center" vertical="center" wrapText="1"/>
    </xf>
    <xf numFmtId="0" fontId="16" fillId="0" borderId="0" xfId="51" applyFont="1" applyAlignment="1">
      <alignment horizontal="center" vertical="center"/>
    </xf>
    <xf numFmtId="0" fontId="6" fillId="0" borderId="55" xfId="51" applyFont="1" applyBorder="1" applyAlignment="1">
      <alignment horizontal="left" vertical="center"/>
    </xf>
    <xf numFmtId="0" fontId="6" fillId="0" borderId="17" xfId="51" applyFont="1" applyBorder="1" applyAlignment="1">
      <alignment horizontal="left" vertical="center"/>
    </xf>
    <xf numFmtId="38" fontId="6" fillId="36" borderId="269" xfId="34" applyFont="1" applyFill="1" applyBorder="1" applyAlignment="1">
      <alignment horizontal="right" vertical="center"/>
    </xf>
    <xf numFmtId="38" fontId="6" fillId="36" borderId="271" xfId="34" applyFont="1" applyFill="1" applyBorder="1" applyAlignment="1">
      <alignment horizontal="right" vertical="center"/>
    </xf>
    <xf numFmtId="38" fontId="6" fillId="36" borderId="270" xfId="34" applyFont="1" applyFill="1" applyBorder="1" applyAlignment="1">
      <alignment horizontal="right" vertical="center"/>
    </xf>
    <xf numFmtId="38" fontId="6" fillId="36" borderId="179" xfId="34" applyFont="1" applyFill="1" applyBorder="1" applyAlignment="1">
      <alignment horizontal="right" vertical="center"/>
    </xf>
    <xf numFmtId="38" fontId="6" fillId="36" borderId="213" xfId="34" applyFont="1" applyFill="1" applyBorder="1" applyAlignment="1">
      <alignment horizontal="right" vertical="center"/>
    </xf>
    <xf numFmtId="38" fontId="6" fillId="36" borderId="187" xfId="34" applyFont="1" applyFill="1" applyBorder="1" applyAlignment="1">
      <alignment horizontal="right" vertical="center"/>
    </xf>
    <xf numFmtId="38" fontId="6" fillId="0" borderId="26" xfId="34" applyFont="1" applyBorder="1" applyAlignment="1">
      <alignment horizontal="right" vertical="center"/>
    </xf>
    <xf numFmtId="176" fontId="3" fillId="0" borderId="26" xfId="51" applyNumberFormat="1" applyFont="1" applyBorder="1" applyAlignment="1">
      <alignment horizontal="right" vertical="center"/>
    </xf>
    <xf numFmtId="176" fontId="3" fillId="36" borderId="268" xfId="51" applyNumberFormat="1" applyFont="1" applyFill="1" applyBorder="1" applyAlignment="1">
      <alignment horizontal="right" vertical="center"/>
    </xf>
    <xf numFmtId="176" fontId="3" fillId="36" borderId="267" xfId="51" applyNumberFormat="1" applyFont="1" applyFill="1" applyBorder="1" applyAlignment="1">
      <alignment horizontal="right" vertical="center"/>
    </xf>
    <xf numFmtId="176" fontId="3" fillId="36" borderId="266" xfId="51" applyNumberFormat="1" applyFont="1" applyFill="1" applyBorder="1" applyAlignment="1">
      <alignment horizontal="right" vertical="center"/>
    </xf>
    <xf numFmtId="0" fontId="3" fillId="0" borderId="105" xfId="51" applyFont="1" applyBorder="1" applyAlignment="1">
      <alignment horizontal="center" vertical="center" wrapText="1"/>
    </xf>
    <xf numFmtId="0" fontId="3" fillId="0" borderId="79" xfId="51" applyFont="1" applyBorder="1" applyAlignment="1">
      <alignment horizontal="center" vertical="center" wrapText="1"/>
    </xf>
    <xf numFmtId="0" fontId="3" fillId="0" borderId="65" xfId="51" applyFont="1" applyBorder="1" applyAlignment="1">
      <alignment horizontal="center" vertical="center" wrapText="1"/>
    </xf>
    <xf numFmtId="0" fontId="3" fillId="0" borderId="55" xfId="51" applyFont="1" applyBorder="1" applyAlignment="1">
      <alignment horizontal="center" vertical="center"/>
    </xf>
    <xf numFmtId="176" fontId="3" fillId="0" borderId="75" xfId="51" applyNumberFormat="1" applyFont="1" applyBorder="1" applyAlignment="1">
      <alignment horizontal="right" vertical="center"/>
    </xf>
    <xf numFmtId="176" fontId="3" fillId="0" borderId="170" xfId="51" applyNumberFormat="1" applyFont="1" applyBorder="1" applyAlignment="1">
      <alignment horizontal="right" vertical="center"/>
    </xf>
    <xf numFmtId="176" fontId="3" fillId="0" borderId="269" xfId="51" applyNumberFormat="1" applyFont="1" applyBorder="1" applyAlignment="1">
      <alignment horizontal="right" vertical="center"/>
    </xf>
    <xf numFmtId="176" fontId="3" fillId="0" borderId="270" xfId="51" applyNumberFormat="1" applyFont="1" applyBorder="1" applyAlignment="1">
      <alignment horizontal="right" vertical="center"/>
    </xf>
    <xf numFmtId="176" fontId="3" fillId="0" borderId="23" xfId="51" applyNumberFormat="1" applyFont="1" applyBorder="1" applyAlignment="1">
      <alignment horizontal="right" vertical="center"/>
    </xf>
    <xf numFmtId="176" fontId="3" fillId="0" borderId="57" xfId="51" applyNumberFormat="1" applyFont="1" applyBorder="1" applyAlignment="1">
      <alignment horizontal="right" vertical="center"/>
    </xf>
    <xf numFmtId="176" fontId="3" fillId="0" borderId="20" xfId="51" applyNumberFormat="1" applyFont="1" applyBorder="1" applyAlignment="1">
      <alignment horizontal="right" vertical="center"/>
    </xf>
    <xf numFmtId="176" fontId="3" fillId="0" borderId="32" xfId="51" applyNumberFormat="1" applyFont="1" applyBorder="1" applyAlignment="1">
      <alignment horizontal="right" vertical="center"/>
    </xf>
    <xf numFmtId="176" fontId="3" fillId="0" borderId="38" xfId="51" applyNumberFormat="1" applyFont="1" applyBorder="1" applyAlignment="1">
      <alignment horizontal="right" vertical="center"/>
    </xf>
    <xf numFmtId="176" fontId="3" fillId="0" borderId="59" xfId="51" applyNumberFormat="1" applyFont="1" applyBorder="1" applyAlignment="1">
      <alignment horizontal="right" vertical="center"/>
    </xf>
    <xf numFmtId="176" fontId="3" fillId="0" borderId="103" xfId="51" applyNumberFormat="1" applyFont="1" applyBorder="1" applyAlignment="1">
      <alignment horizontal="right" vertical="center"/>
    </xf>
    <xf numFmtId="176" fontId="3" fillId="0" borderId="6" xfId="51" applyNumberFormat="1" applyFont="1" applyBorder="1" applyAlignment="1">
      <alignment horizontal="right" vertical="center"/>
    </xf>
    <xf numFmtId="0" fontId="3" fillId="0" borderId="258" xfId="51" applyFont="1" applyBorder="1" applyAlignment="1">
      <alignment vertical="center" wrapText="1"/>
    </xf>
    <xf numFmtId="0" fontId="3" fillId="0" borderId="259" xfId="51" applyFont="1" applyBorder="1" applyAlignment="1">
      <alignment vertical="center" wrapText="1"/>
    </xf>
    <xf numFmtId="0" fontId="3" fillId="0" borderId="260" xfId="51" applyFont="1" applyBorder="1" applyAlignment="1">
      <alignment vertical="center" wrapText="1"/>
    </xf>
    <xf numFmtId="0" fontId="3" fillId="0" borderId="261" xfId="51" applyFont="1" applyBorder="1" applyAlignment="1">
      <alignment vertical="center" wrapText="1"/>
    </xf>
    <xf numFmtId="0" fontId="3" fillId="0" borderId="262" xfId="51" applyFont="1" applyBorder="1" applyAlignment="1">
      <alignment vertical="center" wrapText="1"/>
    </xf>
    <xf numFmtId="0" fontId="3" fillId="0" borderId="263" xfId="51" applyFont="1" applyBorder="1" applyAlignment="1">
      <alignment vertical="center" wrapText="1"/>
    </xf>
    <xf numFmtId="0" fontId="3" fillId="0" borderId="111" xfId="51" applyFont="1" applyBorder="1" applyAlignment="1">
      <alignment horizontal="center" vertical="center" textRotation="255" wrapText="1"/>
    </xf>
    <xf numFmtId="0" fontId="3" fillId="0" borderId="41" xfId="51" applyFont="1" applyBorder="1" applyAlignment="1">
      <alignment horizontal="center" vertical="center" textRotation="255" wrapText="1"/>
    </xf>
    <xf numFmtId="0" fontId="3" fillId="0" borderId="20" xfId="51" applyFont="1" applyBorder="1" applyAlignment="1">
      <alignment horizontal="left" vertical="center" indent="1"/>
    </xf>
    <xf numFmtId="0" fontId="3" fillId="0" borderId="32" xfId="51" applyFont="1" applyBorder="1" applyAlignment="1">
      <alignment horizontal="left" vertical="center" indent="1"/>
    </xf>
    <xf numFmtId="0" fontId="3" fillId="0" borderId="18" xfId="51" applyFont="1" applyBorder="1" applyAlignment="1">
      <alignment horizontal="left" vertical="center" indent="1"/>
    </xf>
    <xf numFmtId="0" fontId="3" fillId="0" borderId="34" xfId="51" applyFont="1" applyBorder="1" applyAlignment="1">
      <alignment horizontal="left" vertical="center" indent="1"/>
    </xf>
    <xf numFmtId="0" fontId="3" fillId="0" borderId="21" xfId="51" applyFont="1" applyBorder="1" applyAlignment="1">
      <alignment horizontal="center" vertical="center" wrapText="1"/>
    </xf>
    <xf numFmtId="0" fontId="3" fillId="0" borderId="36" xfId="51" applyFont="1" applyBorder="1" applyAlignment="1">
      <alignment horizontal="center" vertical="center"/>
    </xf>
    <xf numFmtId="0" fontId="3" fillId="0" borderId="37" xfId="51" applyFont="1" applyBorder="1" applyAlignment="1">
      <alignment horizontal="center" vertical="center"/>
    </xf>
    <xf numFmtId="0" fontId="3" fillId="0" borderId="49" xfId="51" applyFont="1" applyBorder="1" applyAlignment="1">
      <alignment horizontal="center" vertical="center"/>
    </xf>
    <xf numFmtId="0" fontId="3" fillId="0" borderId="170" xfId="0" applyFont="1" applyBorder="1" applyAlignment="1">
      <alignment horizontal="center" vertical="center"/>
    </xf>
    <xf numFmtId="0" fontId="3" fillId="0" borderId="26" xfId="0" applyFont="1" applyBorder="1" applyAlignment="1">
      <alignment horizontal="center" vertical="center"/>
    </xf>
    <xf numFmtId="0" fontId="3" fillId="0" borderId="174" xfId="0" applyFont="1" applyBorder="1" applyAlignment="1">
      <alignment horizontal="center" vertical="center"/>
    </xf>
    <xf numFmtId="0" fontId="3" fillId="0" borderId="280" xfId="0" applyFont="1" applyBorder="1" applyAlignment="1">
      <alignment horizontal="center" vertical="center"/>
    </xf>
    <xf numFmtId="0" fontId="3" fillId="0" borderId="273" xfId="0" applyFont="1" applyBorder="1" applyAlignment="1">
      <alignment horizontal="center" vertical="center"/>
    </xf>
    <xf numFmtId="0" fontId="3" fillId="0" borderId="24" xfId="0" applyFont="1" applyBorder="1" applyAlignment="1">
      <alignment horizontal="center" vertical="center"/>
    </xf>
    <xf numFmtId="0" fontId="3" fillId="0" borderId="72" xfId="0" applyFont="1" applyBorder="1" applyAlignment="1">
      <alignment horizontal="center" vertical="center"/>
    </xf>
    <xf numFmtId="0" fontId="3" fillId="0" borderId="75" xfId="0" applyFont="1" applyBorder="1" applyAlignment="1">
      <alignment horizontal="center" vertical="center"/>
    </xf>
    <xf numFmtId="0" fontId="3" fillId="0" borderId="25" xfId="0" applyFont="1" applyBorder="1" applyAlignment="1">
      <alignment horizontal="center" vertical="center"/>
    </xf>
    <xf numFmtId="0" fontId="3" fillId="0" borderId="16" xfId="0" applyFont="1" applyBorder="1" applyAlignment="1">
      <alignment horizontal="center" vertical="center"/>
    </xf>
    <xf numFmtId="0" fontId="3" fillId="0" borderId="27" xfId="0" applyFont="1" applyBorder="1" applyAlignment="1">
      <alignment horizontal="center" vertical="center"/>
    </xf>
    <xf numFmtId="0" fontId="3" fillId="0" borderId="170"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72" xfId="0" applyFont="1" applyBorder="1" applyAlignment="1">
      <alignment horizontal="center" vertical="center" wrapText="1"/>
    </xf>
    <xf numFmtId="0" fontId="3" fillId="0" borderId="75" xfId="0" applyFont="1" applyBorder="1" applyAlignment="1">
      <alignment horizontal="center" vertical="center" wrapText="1"/>
    </xf>
    <xf numFmtId="176" fontId="8" fillId="0" borderId="0" xfId="51" applyNumberFormat="1" applyFont="1" applyAlignment="1">
      <alignment horizontal="center" vertical="center"/>
    </xf>
    <xf numFmtId="0" fontId="43" fillId="0" borderId="0" xfId="51" applyFont="1" applyAlignment="1">
      <alignment horizontal="center" vertical="center"/>
    </xf>
    <xf numFmtId="0" fontId="16" fillId="0" borderId="0" xfId="0" applyFont="1" applyFill="1" applyAlignment="1">
      <alignment horizontal="center" vertical="center"/>
    </xf>
    <xf numFmtId="0" fontId="11" fillId="0" borderId="29" xfId="51" applyFont="1" applyBorder="1" applyAlignment="1">
      <alignment horizontal="center" vertical="center" wrapText="1"/>
    </xf>
    <xf numFmtId="0" fontId="11" fillId="0" borderId="30" xfId="51" applyFont="1" applyBorder="1" applyAlignment="1">
      <alignment horizontal="center" vertical="center" wrapText="1"/>
    </xf>
    <xf numFmtId="0" fontId="11" fillId="0" borderId="31" xfId="51" applyFont="1" applyBorder="1" applyAlignment="1">
      <alignment horizontal="center" vertical="center" wrapText="1"/>
    </xf>
    <xf numFmtId="0" fontId="3" fillId="0" borderId="55" xfId="51" applyFont="1" applyBorder="1" applyAlignment="1">
      <alignment horizontal="center" vertical="center" wrapText="1"/>
    </xf>
    <xf numFmtId="0" fontId="10" fillId="0" borderId="55" xfId="51" applyFont="1" applyBorder="1" applyAlignment="1">
      <alignment vertical="center" wrapText="1"/>
    </xf>
    <xf numFmtId="0" fontId="3" fillId="0" borderId="24" xfId="51" applyFont="1" applyBorder="1" applyAlignment="1">
      <alignment horizontal="center" vertical="center"/>
    </xf>
    <xf numFmtId="0" fontId="3" fillId="0" borderId="75" xfId="51" applyFont="1" applyBorder="1" applyAlignment="1">
      <alignment horizontal="center" vertical="center"/>
    </xf>
    <xf numFmtId="0" fontId="3" fillId="0" borderId="25" xfId="51" applyFont="1" applyBorder="1" applyAlignment="1">
      <alignment horizontal="center" vertical="center"/>
    </xf>
    <xf numFmtId="0" fontId="3" fillId="0" borderId="27" xfId="51" applyFont="1" applyBorder="1" applyAlignment="1">
      <alignment horizontal="center" vertical="center"/>
    </xf>
    <xf numFmtId="0" fontId="3" fillId="0" borderId="37" xfId="51" applyFont="1" applyBorder="1" applyAlignment="1">
      <alignment horizontal="center" vertical="center" wrapText="1"/>
    </xf>
    <xf numFmtId="0" fontId="3" fillId="0" borderId="170" xfId="51" applyFont="1" applyBorder="1" applyAlignment="1">
      <alignment horizontal="center" vertical="center" wrapText="1"/>
    </xf>
    <xf numFmtId="0" fontId="3" fillId="0" borderId="26" xfId="51" applyFont="1" applyBorder="1" applyAlignment="1">
      <alignment horizontal="center" vertical="center" wrapText="1"/>
    </xf>
    <xf numFmtId="0" fontId="11" fillId="5" borderId="23" xfId="51" applyFont="1" applyFill="1" applyBorder="1" applyAlignment="1" applyProtection="1">
      <alignment horizontal="left" vertical="center" wrapText="1"/>
      <protection locked="0"/>
    </xf>
    <xf numFmtId="0" fontId="11" fillId="5" borderId="1" xfId="51" applyFont="1" applyFill="1" applyBorder="1" applyAlignment="1" applyProtection="1">
      <alignment horizontal="left" vertical="center" wrapText="1"/>
      <protection locked="0"/>
    </xf>
    <xf numFmtId="0" fontId="3" fillId="0" borderId="170" xfId="51" applyFont="1" applyBorder="1" applyAlignment="1">
      <alignment horizontal="center" vertical="center"/>
    </xf>
    <xf numFmtId="0" fontId="10" fillId="0" borderId="26" xfId="51" applyFont="1" applyBorder="1" applyAlignment="1">
      <alignment horizontal="center" vertical="center"/>
    </xf>
    <xf numFmtId="179" fontId="3" fillId="0" borderId="75" xfId="51" applyNumberFormat="1" applyFont="1" applyBorder="1" applyAlignment="1">
      <alignment horizontal="center" vertical="center" wrapText="1"/>
    </xf>
    <xf numFmtId="179" fontId="10" fillId="0" borderId="27" xfId="51" applyNumberFormat="1" applyFont="1" applyBorder="1" applyAlignment="1">
      <alignment vertical="center" wrapText="1"/>
    </xf>
    <xf numFmtId="0" fontId="3" fillId="0" borderId="171" xfId="49" applyFont="1" applyBorder="1" applyAlignment="1">
      <alignment horizontal="center" vertical="center" wrapText="1"/>
    </xf>
    <xf numFmtId="0" fontId="3" fillId="0" borderId="203" xfId="49" applyFont="1" applyBorder="1" applyAlignment="1">
      <alignment horizontal="center" vertical="center" wrapText="1"/>
    </xf>
    <xf numFmtId="0" fontId="3" fillId="0" borderId="204" xfId="49" applyFont="1" applyBorder="1" applyAlignment="1">
      <alignment horizontal="center" vertical="center" wrapText="1"/>
    </xf>
    <xf numFmtId="0" fontId="3" fillId="0" borderId="171" xfId="49" applyFont="1" applyBorder="1" applyAlignment="1">
      <alignment horizontal="center" vertical="center"/>
    </xf>
    <xf numFmtId="0" fontId="3" fillId="0" borderId="172" xfId="49" applyFont="1" applyBorder="1" applyAlignment="1">
      <alignment horizontal="center" vertical="center"/>
    </xf>
    <xf numFmtId="0" fontId="3" fillId="0" borderId="173" xfId="49" applyFont="1" applyBorder="1" applyAlignment="1">
      <alignment horizontal="center" vertical="center"/>
    </xf>
    <xf numFmtId="0" fontId="3" fillId="0" borderId="112" xfId="49" applyFont="1" applyBorder="1" applyAlignment="1">
      <alignment horizontal="center" vertical="center"/>
    </xf>
    <xf numFmtId="0" fontId="3" fillId="0" borderId="174" xfId="49" applyFont="1" applyBorder="1" applyAlignment="1">
      <alignment horizontal="center" vertical="center"/>
    </xf>
    <xf numFmtId="0" fontId="3" fillId="0" borderId="175" xfId="49" applyFont="1" applyBorder="1" applyAlignment="1">
      <alignment horizontal="center" vertical="center"/>
    </xf>
    <xf numFmtId="0" fontId="3" fillId="0" borderId="166" xfId="49" applyFont="1" applyBorder="1" applyAlignment="1">
      <alignment horizontal="center" vertical="center"/>
    </xf>
    <xf numFmtId="0" fontId="3" fillId="0" borderId="176" xfId="49" applyFont="1" applyBorder="1" applyAlignment="1">
      <alignment horizontal="center" vertical="center"/>
    </xf>
    <xf numFmtId="0" fontId="3" fillId="0" borderId="177" xfId="49" applyFont="1" applyBorder="1" applyAlignment="1">
      <alignment horizontal="center" vertical="center"/>
    </xf>
    <xf numFmtId="0" fontId="3" fillId="0" borderId="178" xfId="49" applyFont="1" applyBorder="1" applyAlignment="1">
      <alignment horizontal="center" vertical="center"/>
    </xf>
    <xf numFmtId="0" fontId="3" fillId="0" borderId="179" xfId="49" applyFont="1" applyBorder="1" applyAlignment="1">
      <alignment horizontal="center" vertical="center"/>
    </xf>
    <xf numFmtId="0" fontId="3" fillId="0" borderId="180" xfId="49" applyFont="1" applyBorder="1" applyAlignment="1">
      <alignment horizontal="center" vertical="center" wrapText="1"/>
    </xf>
    <xf numFmtId="0" fontId="3" fillId="0" borderId="181" xfId="49" applyFont="1" applyBorder="1" applyAlignment="1">
      <alignment horizontal="center" vertical="center" wrapText="1"/>
    </xf>
    <xf numFmtId="0" fontId="3" fillId="0" borderId="182" xfId="49" applyFont="1" applyBorder="1" applyAlignment="1">
      <alignment horizontal="center" vertical="center" wrapText="1"/>
    </xf>
    <xf numFmtId="0" fontId="3" fillId="0" borderId="183" xfId="49" applyFont="1" applyBorder="1" applyAlignment="1">
      <alignment horizontal="center" vertical="center" wrapText="1"/>
    </xf>
    <xf numFmtId="0" fontId="3" fillId="0" borderId="184" xfId="49" applyFont="1" applyBorder="1" applyAlignment="1">
      <alignment horizontal="center" vertical="center"/>
    </xf>
    <xf numFmtId="0" fontId="3" fillId="0" borderId="185" xfId="49" applyFont="1" applyBorder="1" applyAlignment="1">
      <alignment horizontal="center" vertical="center"/>
    </xf>
    <xf numFmtId="0" fontId="3" fillId="0" borderId="186" xfId="49" applyFont="1" applyBorder="1" applyAlignment="1">
      <alignment horizontal="center" vertical="center" wrapText="1"/>
    </xf>
    <xf numFmtId="0" fontId="3" fillId="0" borderId="187" xfId="49" applyFont="1" applyBorder="1" applyAlignment="1">
      <alignment horizontal="center" vertical="center"/>
    </xf>
    <xf numFmtId="0" fontId="3" fillId="36" borderId="200" xfId="49" applyFont="1" applyFill="1" applyBorder="1" applyAlignment="1">
      <alignment horizontal="left" vertical="center" shrinkToFit="1"/>
    </xf>
    <xf numFmtId="0" fontId="3" fillId="36" borderId="201" xfId="49" applyFont="1" applyFill="1" applyBorder="1" applyAlignment="1">
      <alignment horizontal="left" vertical="center" shrinkToFit="1"/>
    </xf>
    <xf numFmtId="0" fontId="3" fillId="36" borderId="202" xfId="49" applyFont="1" applyFill="1" applyBorder="1" applyAlignment="1">
      <alignment horizontal="left" vertical="center" shrinkToFit="1"/>
    </xf>
    <xf numFmtId="0" fontId="3" fillId="0" borderId="210" xfId="49" applyFont="1" applyBorder="1" applyAlignment="1">
      <alignment horizontal="center" vertical="center" wrapText="1"/>
    </xf>
    <xf numFmtId="0" fontId="3" fillId="0" borderId="179" xfId="49" applyFont="1" applyBorder="1" applyAlignment="1">
      <alignment horizontal="center" vertical="center" wrapText="1"/>
    </xf>
    <xf numFmtId="0" fontId="3" fillId="0" borderId="211" xfId="49" applyFont="1" applyBorder="1" applyAlignment="1">
      <alignment horizontal="center" vertical="center" shrinkToFit="1"/>
    </xf>
    <xf numFmtId="0" fontId="3" fillId="0" borderId="212" xfId="49" applyFont="1" applyBorder="1" applyAlignment="1">
      <alignment horizontal="center" vertical="center" shrinkToFit="1"/>
    </xf>
    <xf numFmtId="0" fontId="3" fillId="0" borderId="213" xfId="49" applyFont="1" applyBorder="1" applyAlignment="1">
      <alignment horizontal="center" vertical="center" shrinkToFit="1"/>
    </xf>
    <xf numFmtId="0" fontId="3" fillId="0" borderId="214" xfId="49" applyFont="1" applyBorder="1" applyAlignment="1">
      <alignment horizontal="center" vertical="center" shrinkToFit="1"/>
    </xf>
    <xf numFmtId="0" fontId="3" fillId="0" borderId="215" xfId="49" applyFont="1" applyBorder="1" applyAlignment="1">
      <alignment horizontal="center" vertical="center" wrapText="1"/>
    </xf>
    <xf numFmtId="0" fontId="3" fillId="0" borderId="216" xfId="49" applyFont="1" applyBorder="1" applyAlignment="1">
      <alignment horizontal="center" vertical="center" wrapText="1"/>
    </xf>
    <xf numFmtId="0" fontId="3" fillId="0" borderId="217" xfId="49" applyFont="1" applyBorder="1" applyAlignment="1">
      <alignment horizontal="center" vertical="center" wrapText="1"/>
    </xf>
    <xf numFmtId="0" fontId="3" fillId="0" borderId="218" xfId="49" applyFont="1" applyBorder="1" applyAlignment="1">
      <alignment horizontal="center" vertical="center" wrapText="1"/>
    </xf>
    <xf numFmtId="0" fontId="3" fillId="36" borderId="192" xfId="49" applyFont="1" applyFill="1" applyBorder="1" applyAlignment="1">
      <alignment horizontal="left" vertical="center" shrinkToFit="1"/>
    </xf>
    <xf numFmtId="0" fontId="3" fillId="36" borderId="193" xfId="49" applyFont="1" applyFill="1" applyBorder="1" applyAlignment="1">
      <alignment horizontal="left" vertical="center" shrinkToFit="1"/>
    </xf>
    <xf numFmtId="0" fontId="3" fillId="36" borderId="194" xfId="49" applyFont="1" applyFill="1" applyBorder="1" applyAlignment="1">
      <alignment horizontal="left" vertical="center" shrinkToFit="1"/>
    </xf>
    <xf numFmtId="0" fontId="3" fillId="36" borderId="198" xfId="49" applyFont="1" applyFill="1" applyBorder="1" applyAlignment="1">
      <alignment horizontal="left" vertical="center" shrinkToFit="1"/>
    </xf>
    <xf numFmtId="0" fontId="3" fillId="36" borderId="65" xfId="49" applyFont="1" applyFill="1" applyBorder="1" applyAlignment="1">
      <alignment horizontal="left" vertical="center" shrinkToFit="1"/>
    </xf>
    <xf numFmtId="0" fontId="3" fillId="36" borderId="199" xfId="49" applyFont="1" applyFill="1" applyBorder="1" applyAlignment="1">
      <alignment horizontal="left" vertical="center" shrinkToFit="1"/>
    </xf>
    <xf numFmtId="0" fontId="3" fillId="0" borderId="200" xfId="49" applyFont="1" applyBorder="1" applyAlignment="1">
      <alignment horizontal="left" vertical="center" shrinkToFit="1"/>
    </xf>
    <xf numFmtId="0" fontId="3" fillId="0" borderId="201" xfId="49" applyFont="1" applyBorder="1" applyAlignment="1">
      <alignment horizontal="left" vertical="center" shrinkToFit="1"/>
    </xf>
    <xf numFmtId="0" fontId="3" fillId="0" borderId="202" xfId="49" applyFont="1" applyBorder="1" applyAlignment="1">
      <alignment horizontal="left" vertical="center" shrinkToFit="1"/>
    </xf>
    <xf numFmtId="0" fontId="3" fillId="36" borderId="243" xfId="49" applyFont="1" applyFill="1" applyBorder="1" applyAlignment="1">
      <alignment horizontal="center" vertical="center" shrinkToFit="1"/>
    </xf>
    <xf numFmtId="0" fontId="3" fillId="36" borderId="93" xfId="49" applyFont="1" applyFill="1" applyBorder="1" applyAlignment="1">
      <alignment horizontal="center" vertical="center" shrinkToFit="1"/>
    </xf>
    <xf numFmtId="0" fontId="3" fillId="36" borderId="242" xfId="49" applyFont="1" applyFill="1" applyBorder="1" applyAlignment="1">
      <alignment horizontal="center" vertical="center" shrinkToFit="1"/>
    </xf>
    <xf numFmtId="0" fontId="3" fillId="36" borderId="205" xfId="49" applyFont="1" applyFill="1" applyBorder="1" applyAlignment="1">
      <alignment horizontal="left" vertical="center" shrinkToFit="1"/>
    </xf>
    <xf numFmtId="0" fontId="3" fillId="36" borderId="206" xfId="49" applyFont="1" applyFill="1" applyBorder="1" applyAlignment="1">
      <alignment horizontal="left" vertical="center" shrinkToFit="1"/>
    </xf>
    <xf numFmtId="0" fontId="3" fillId="36" borderId="207" xfId="49" applyFont="1" applyFill="1" applyBorder="1" applyAlignment="1">
      <alignment horizontal="left" vertical="center" shrinkToFit="1"/>
    </xf>
    <xf numFmtId="0" fontId="3" fillId="36" borderId="208" xfId="49" applyFont="1" applyFill="1" applyBorder="1" applyAlignment="1">
      <alignment horizontal="left" vertical="center" shrinkToFit="1"/>
    </xf>
    <xf numFmtId="0" fontId="3" fillId="36" borderId="137" xfId="49" applyFont="1" applyFill="1" applyBorder="1" applyAlignment="1">
      <alignment horizontal="left" vertical="center" shrinkToFit="1"/>
    </xf>
    <xf numFmtId="0" fontId="3" fillId="36" borderId="195" xfId="49" applyFont="1" applyFill="1" applyBorder="1" applyAlignment="1">
      <alignment horizontal="left" vertical="center" shrinkToFit="1"/>
    </xf>
    <xf numFmtId="0" fontId="3" fillId="36" borderId="196" xfId="49" applyFont="1" applyFill="1" applyBorder="1" applyAlignment="1">
      <alignment horizontal="left" vertical="center" shrinkToFit="1"/>
    </xf>
    <xf numFmtId="0" fontId="3" fillId="6" borderId="251" xfId="0" applyFont="1" applyFill="1" applyBorder="1" applyAlignment="1">
      <alignment horizontal="center" vertical="center"/>
    </xf>
    <xf numFmtId="0" fontId="10" fillId="6" borderId="252" xfId="0" applyFont="1" applyFill="1" applyBorder="1" applyAlignment="1">
      <alignment horizontal="center" vertical="center"/>
    </xf>
    <xf numFmtId="0" fontId="3" fillId="6" borderId="268" xfId="0" applyFont="1" applyFill="1" applyBorder="1" applyAlignment="1">
      <alignment horizontal="center" vertical="center"/>
    </xf>
    <xf numFmtId="0" fontId="10" fillId="6" borderId="267" xfId="0" applyFont="1" applyFill="1" applyBorder="1" applyAlignment="1">
      <alignment horizontal="center" vertical="center"/>
    </xf>
    <xf numFmtId="0" fontId="3" fillId="6" borderId="17"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3" fillId="6" borderId="24" xfId="0" applyFont="1" applyFill="1" applyBorder="1" applyAlignment="1">
      <alignment horizontal="center" vertical="center"/>
    </xf>
    <xf numFmtId="0" fontId="3" fillId="6" borderId="72" xfId="0" applyFont="1" applyFill="1" applyBorder="1" applyAlignment="1">
      <alignment horizontal="center" vertical="center"/>
    </xf>
    <xf numFmtId="0" fontId="3" fillId="6" borderId="24" xfId="0" applyFont="1" applyFill="1" applyBorder="1" applyAlignment="1">
      <alignment horizontal="center" vertical="center" textRotation="255"/>
    </xf>
    <xf numFmtId="0" fontId="3" fillId="6" borderId="35" xfId="0" applyFont="1" applyFill="1" applyBorder="1" applyAlignment="1">
      <alignment horizontal="center" vertical="center" textRotation="255"/>
    </xf>
    <xf numFmtId="0" fontId="3" fillId="6" borderId="25" xfId="0" applyFont="1" applyFill="1" applyBorder="1" applyAlignment="1">
      <alignment horizontal="center" vertical="center" textRotation="255"/>
    </xf>
    <xf numFmtId="0" fontId="6" fillId="0" borderId="111" xfId="0" applyFont="1" applyFill="1" applyBorder="1" applyAlignment="1">
      <alignment horizontal="center" vertical="center" textRotation="255"/>
    </xf>
    <xf numFmtId="0" fontId="6" fillId="0" borderId="41" xfId="0" applyFont="1" applyFill="1" applyBorder="1" applyAlignment="1">
      <alignment horizontal="center" vertical="center" textRotation="255"/>
    </xf>
    <xf numFmtId="0" fontId="3" fillId="0" borderId="24" xfId="0" applyFont="1" applyFill="1" applyBorder="1" applyAlignment="1">
      <alignment horizontal="center" vertical="center"/>
    </xf>
    <xf numFmtId="0" fontId="10" fillId="0" borderId="75" xfId="0" applyFont="1" applyFill="1" applyBorder="1" applyAlignment="1">
      <alignment horizontal="center" vertical="center"/>
    </xf>
    <xf numFmtId="0" fontId="10" fillId="0" borderId="25" xfId="0" applyFont="1" applyFill="1" applyBorder="1" applyAlignment="1">
      <alignment horizontal="center" vertical="center"/>
    </xf>
    <xf numFmtId="0" fontId="10" fillId="0" borderId="27" xfId="0" applyFont="1" applyFill="1" applyBorder="1" applyAlignment="1">
      <alignment horizontal="center" vertical="center"/>
    </xf>
    <xf numFmtId="0" fontId="3" fillId="0" borderId="170" xfId="0" applyFont="1" applyFill="1" applyBorder="1" applyAlignment="1">
      <alignment horizontal="center" vertical="center"/>
    </xf>
    <xf numFmtId="0" fontId="10" fillId="0" borderId="26" xfId="0" applyFont="1" applyFill="1" applyBorder="1" applyAlignment="1">
      <alignment horizontal="center" vertical="center"/>
    </xf>
    <xf numFmtId="0" fontId="3" fillId="0" borderId="37" xfId="0" applyFont="1" applyFill="1" applyBorder="1" applyAlignment="1">
      <alignment horizontal="center" vertical="center" wrapText="1"/>
    </xf>
    <xf numFmtId="0" fontId="10" fillId="0" borderId="37" xfId="0" applyFont="1" applyFill="1" applyBorder="1" applyAlignment="1">
      <alignment horizontal="center" vertical="center" wrapText="1"/>
    </xf>
    <xf numFmtId="0" fontId="3" fillId="0" borderId="170" xfId="0" applyFont="1" applyFill="1" applyBorder="1" applyAlignment="1">
      <alignment horizontal="center" vertical="center" wrapText="1"/>
    </xf>
    <xf numFmtId="0" fontId="6" fillId="0" borderId="8" xfId="0" applyFont="1" applyFill="1" applyBorder="1" applyAlignment="1">
      <alignment horizontal="center" vertical="center" textRotation="255"/>
    </xf>
    <xf numFmtId="0" fontId="6" fillId="0" borderId="10" xfId="0" applyFont="1" applyFill="1" applyBorder="1" applyAlignment="1">
      <alignment horizontal="center" vertical="center" textRotation="255"/>
    </xf>
    <xf numFmtId="0" fontId="6" fillId="0" borderId="66" xfId="0" applyFont="1" applyFill="1" applyBorder="1" applyAlignment="1">
      <alignment horizontal="center" vertical="center" textRotation="255"/>
    </xf>
    <xf numFmtId="0" fontId="6" fillId="0" borderId="52" xfId="0" applyFont="1" applyFill="1" applyBorder="1" applyAlignment="1">
      <alignment horizontal="center" vertical="center" wrapText="1"/>
    </xf>
    <xf numFmtId="0" fontId="6" fillId="0" borderId="183" xfId="0" applyFont="1" applyFill="1" applyBorder="1" applyAlignment="1">
      <alignment horizontal="center" vertical="center" wrapText="1"/>
    </xf>
    <xf numFmtId="0" fontId="6" fillId="36" borderId="170" xfId="0" applyFont="1" applyFill="1" applyBorder="1" applyAlignment="1">
      <alignment horizontal="center" vertical="center" wrapText="1"/>
    </xf>
    <xf numFmtId="0" fontId="6" fillId="36" borderId="33" xfId="0" applyFont="1" applyFill="1" applyBorder="1" applyAlignment="1">
      <alignment horizontal="center" vertical="center" wrapText="1"/>
    </xf>
    <xf numFmtId="0" fontId="6" fillId="36" borderId="26" xfId="0" applyFont="1" applyFill="1" applyBorder="1" applyAlignment="1">
      <alignment horizontal="center" vertical="center" wrapText="1"/>
    </xf>
    <xf numFmtId="0" fontId="6" fillId="0" borderId="212" xfId="0" applyFont="1" applyFill="1" applyBorder="1" applyAlignment="1">
      <alignment horizontal="center" vertical="center"/>
    </xf>
    <xf numFmtId="0" fontId="6" fillId="0" borderId="93" xfId="0" applyFont="1" applyFill="1" applyBorder="1" applyAlignment="1">
      <alignment horizontal="center" vertical="center"/>
    </xf>
    <xf numFmtId="0" fontId="6" fillId="0" borderId="214" xfId="0" applyFont="1" applyFill="1" applyBorder="1" applyAlignment="1">
      <alignment horizontal="center" vertical="center"/>
    </xf>
    <xf numFmtId="0" fontId="6" fillId="0" borderId="223" xfId="0" applyFont="1" applyFill="1" applyBorder="1" applyAlignment="1">
      <alignment horizontal="center" vertical="center"/>
    </xf>
    <xf numFmtId="0" fontId="6" fillId="0" borderId="94" xfId="0" applyFont="1" applyFill="1" applyBorder="1" applyAlignment="1">
      <alignment horizontal="center" vertical="center"/>
    </xf>
    <xf numFmtId="0" fontId="6" fillId="0" borderId="224" xfId="0" applyFont="1" applyFill="1" applyBorder="1" applyAlignment="1">
      <alignment horizontal="center" vertical="center"/>
    </xf>
    <xf numFmtId="0" fontId="6" fillId="0" borderId="182"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225" xfId="0" applyFont="1" applyFill="1" applyBorder="1" applyAlignment="1">
      <alignment horizontal="center" vertical="center" wrapText="1"/>
    </xf>
    <xf numFmtId="0" fontId="6" fillId="0" borderId="226" xfId="0" applyFont="1" applyFill="1" applyBorder="1" applyAlignment="1">
      <alignment horizontal="center" vertical="center" wrapText="1"/>
    </xf>
    <xf numFmtId="0" fontId="6" fillId="0" borderId="109" xfId="0" applyFont="1" applyFill="1" applyBorder="1" applyAlignment="1">
      <alignment horizontal="center" vertical="center" wrapText="1"/>
    </xf>
    <xf numFmtId="0" fontId="6" fillId="0" borderId="227" xfId="0" applyFont="1" applyFill="1" applyBorder="1" applyAlignment="1">
      <alignment horizontal="center" vertical="center" wrapText="1"/>
    </xf>
    <xf numFmtId="0" fontId="6" fillId="0" borderId="95" xfId="0" applyFont="1" applyFill="1" applyBorder="1" applyAlignment="1">
      <alignment horizontal="center" vertical="center" wrapText="1"/>
    </xf>
    <xf numFmtId="0" fontId="6" fillId="0" borderId="228" xfId="0" applyFont="1" applyFill="1" applyBorder="1" applyAlignment="1">
      <alignment horizontal="center" vertical="center" wrapText="1"/>
    </xf>
    <xf numFmtId="0" fontId="6" fillId="0" borderId="229" xfId="0" applyFont="1" applyFill="1" applyBorder="1" applyAlignment="1">
      <alignment horizontal="center" vertical="center" wrapText="1"/>
    </xf>
    <xf numFmtId="0" fontId="6" fillId="0" borderId="221" xfId="0" applyFont="1" applyFill="1" applyBorder="1" applyAlignment="1">
      <alignment horizontal="center" vertical="center"/>
    </xf>
    <xf numFmtId="0" fontId="6" fillId="0" borderId="96" xfId="0" applyFont="1" applyFill="1" applyBorder="1" applyAlignment="1">
      <alignment horizontal="center" vertical="center"/>
    </xf>
    <xf numFmtId="0" fontId="6" fillId="0" borderId="222" xfId="0" applyFont="1" applyFill="1" applyBorder="1" applyAlignment="1">
      <alignment horizontal="center" vertical="center"/>
    </xf>
    <xf numFmtId="0" fontId="6" fillId="36" borderId="33" xfId="0" applyFont="1" applyFill="1" applyBorder="1" applyAlignment="1">
      <alignment horizontal="center" vertical="center"/>
    </xf>
    <xf numFmtId="0" fontId="6" fillId="36" borderId="26"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183" xfId="0" applyFont="1" applyFill="1" applyBorder="1" applyAlignment="1">
      <alignment horizontal="center" vertical="center"/>
    </xf>
    <xf numFmtId="0" fontId="6" fillId="0" borderId="247" xfId="0" applyFont="1" applyFill="1" applyBorder="1" applyAlignment="1">
      <alignment horizontal="center" vertical="center"/>
    </xf>
    <xf numFmtId="0" fontId="6" fillId="0" borderId="248" xfId="0" applyFont="1" applyFill="1" applyBorder="1" applyAlignment="1">
      <alignment horizontal="center" vertical="center"/>
    </xf>
    <xf numFmtId="0" fontId="6" fillId="0" borderId="203" xfId="0" applyFont="1" applyFill="1" applyBorder="1" applyAlignment="1">
      <alignment horizontal="center" vertical="center"/>
    </xf>
    <xf numFmtId="0" fontId="6" fillId="0" borderId="70" xfId="0" applyFont="1" applyFill="1" applyBorder="1" applyAlignment="1">
      <alignment horizontal="center" vertical="center"/>
    </xf>
    <xf numFmtId="0" fontId="6" fillId="0" borderId="173" xfId="0" applyFont="1" applyFill="1" applyBorder="1" applyAlignment="1">
      <alignment horizontal="center" vertical="center"/>
    </xf>
    <xf numFmtId="0" fontId="6" fillId="0" borderId="249" xfId="0" applyFont="1" applyFill="1" applyBorder="1" applyAlignment="1">
      <alignment horizontal="center" vertical="center"/>
    </xf>
    <xf numFmtId="0" fontId="4" fillId="0" borderId="210" xfId="0" applyFont="1" applyFill="1" applyBorder="1" applyAlignment="1">
      <alignment horizontal="center" vertical="center" textRotation="255"/>
    </xf>
    <xf numFmtId="0" fontId="4" fillId="0" borderId="178" xfId="0" applyFont="1" applyFill="1" applyBorder="1" applyAlignment="1">
      <alignment horizontal="center" vertical="center" textRotation="255"/>
    </xf>
    <xf numFmtId="0" fontId="4" fillId="0" borderId="220" xfId="0" applyFont="1" applyFill="1" applyBorder="1" applyAlignment="1">
      <alignment horizontal="center" vertical="center" textRotation="255"/>
    </xf>
    <xf numFmtId="0" fontId="4" fillId="0" borderId="219" xfId="0" applyFont="1" applyFill="1" applyBorder="1" applyAlignment="1">
      <alignment horizontal="center" vertical="center" textRotation="255"/>
    </xf>
    <xf numFmtId="0" fontId="4" fillId="0" borderId="179" xfId="0" applyFont="1" applyFill="1" applyBorder="1" applyAlignment="1">
      <alignment horizontal="center" vertical="center" textRotation="255"/>
    </xf>
    <xf numFmtId="0" fontId="6" fillId="36" borderId="213" xfId="0" applyFont="1" applyFill="1" applyBorder="1" applyAlignment="1">
      <alignment horizontal="center" vertical="center"/>
    </xf>
    <xf numFmtId="0" fontId="6" fillId="36" borderId="211" xfId="0" applyFont="1" applyFill="1" applyBorder="1" applyAlignment="1">
      <alignment horizontal="center" vertical="center" wrapText="1"/>
    </xf>
    <xf numFmtId="38" fontId="16" fillId="0" borderId="0" xfId="34" applyFont="1" applyFill="1" applyAlignment="1">
      <alignment horizontal="center" vertical="center"/>
    </xf>
    <xf numFmtId="38" fontId="3" fillId="0" borderId="24" xfId="34" applyFont="1" applyFill="1" applyBorder="1" applyAlignment="1">
      <alignment horizontal="center" vertical="center"/>
    </xf>
    <xf numFmtId="38" fontId="10" fillId="0" borderId="72" xfId="34" applyFont="1" applyFill="1" applyBorder="1" applyAlignment="1">
      <alignment horizontal="center" vertical="center"/>
    </xf>
    <xf numFmtId="38" fontId="10" fillId="0" borderId="25" xfId="34" applyFont="1" applyFill="1" applyBorder="1" applyAlignment="1">
      <alignment horizontal="center" vertical="center"/>
    </xf>
    <xf numFmtId="38" fontId="10" fillId="0" borderId="16" xfId="34" applyFont="1" applyFill="1" applyBorder="1" applyAlignment="1">
      <alignment horizontal="center" vertical="center"/>
    </xf>
    <xf numFmtId="38" fontId="8" fillId="0" borderId="75" xfId="34" applyFont="1" applyFill="1" applyBorder="1" applyAlignment="1">
      <alignment horizontal="center" vertical="center"/>
    </xf>
    <xf numFmtId="38" fontId="8" fillId="0" borderId="27" xfId="34" applyFont="1" applyFill="1" applyBorder="1" applyAlignment="1">
      <alignment horizontal="center" vertical="center"/>
    </xf>
    <xf numFmtId="38" fontId="10" fillId="5" borderId="140" xfId="34" applyFont="1" applyFill="1" applyBorder="1" applyAlignment="1" applyProtection="1">
      <alignment vertical="center"/>
      <protection locked="0"/>
    </xf>
    <xf numFmtId="38" fontId="10" fillId="5" borderId="102" xfId="34" applyFont="1" applyFill="1" applyBorder="1" applyAlignment="1" applyProtection="1">
      <alignment vertical="center"/>
      <protection locked="0"/>
    </xf>
    <xf numFmtId="38" fontId="8" fillId="5" borderId="77" xfId="34" applyFont="1" applyFill="1" applyBorder="1" applyAlignment="1" applyProtection="1">
      <alignment horizontal="center" vertical="center"/>
      <protection locked="0"/>
    </xf>
    <xf numFmtId="38" fontId="8" fillId="5" borderId="76" xfId="34" applyFont="1" applyFill="1" applyBorder="1" applyAlignment="1" applyProtection="1">
      <alignment horizontal="center" vertical="center"/>
      <protection locked="0"/>
    </xf>
    <xf numFmtId="38" fontId="3" fillId="0" borderId="110" xfId="34" applyFont="1" applyFill="1" applyBorder="1" applyAlignment="1">
      <alignment horizontal="center" vertical="center" textRotation="255"/>
    </xf>
    <xf numFmtId="38" fontId="10" fillId="0" borderId="111" xfId="34" applyFont="1" applyFill="1" applyBorder="1" applyAlignment="1">
      <alignment horizontal="center" vertical="center" textRotation="255"/>
    </xf>
    <xf numFmtId="38" fontId="3" fillId="5" borderId="140" xfId="34" applyFont="1" applyFill="1" applyBorder="1" applyAlignment="1" applyProtection="1">
      <alignment vertical="center" wrapText="1"/>
      <protection locked="0"/>
    </xf>
    <xf numFmtId="38" fontId="10" fillId="5" borderId="20" xfId="34" applyFont="1" applyFill="1" applyBorder="1" applyAlignment="1" applyProtection="1">
      <alignment vertical="center" wrapText="1"/>
      <protection locked="0"/>
    </xf>
    <xf numFmtId="38" fontId="8" fillId="5" borderId="77" xfId="34" applyFont="1" applyFill="1" applyBorder="1" applyAlignment="1" applyProtection="1">
      <alignment horizontal="center" vertical="center" wrapText="1"/>
      <protection locked="0"/>
    </xf>
    <xf numFmtId="38" fontId="8" fillId="5" borderId="73" xfId="34" applyFont="1" applyFill="1" applyBorder="1" applyAlignment="1" applyProtection="1">
      <alignment horizontal="center" vertical="center" wrapText="1"/>
      <protection locked="0"/>
    </xf>
    <xf numFmtId="38" fontId="3" fillId="5" borderId="18" xfId="34" applyFont="1" applyFill="1" applyBorder="1" applyAlignment="1" applyProtection="1">
      <alignment vertical="center" wrapText="1"/>
      <protection locked="0"/>
    </xf>
    <xf numFmtId="38" fontId="10" fillId="5" borderId="18" xfId="34" applyFont="1" applyFill="1" applyBorder="1" applyAlignment="1" applyProtection="1">
      <alignment vertical="center" wrapText="1"/>
      <protection locked="0"/>
    </xf>
    <xf numFmtId="38" fontId="11" fillId="5" borderId="140" xfId="34" applyFont="1" applyFill="1" applyBorder="1" applyAlignment="1" applyProtection="1">
      <alignment vertical="center" wrapText="1"/>
      <protection locked="0"/>
    </xf>
    <xf numFmtId="38" fontId="10" fillId="5" borderId="20" xfId="34" applyFont="1" applyFill="1" applyBorder="1" applyAlignment="1" applyProtection="1">
      <alignment vertical="center"/>
      <protection locked="0"/>
    </xf>
    <xf numFmtId="38" fontId="3" fillId="0" borderId="170" xfId="34" applyFont="1" applyFill="1" applyBorder="1" applyAlignment="1">
      <alignment horizontal="center" vertical="center" wrapText="1"/>
    </xf>
    <xf numFmtId="38" fontId="10" fillId="0" borderId="26" xfId="34" applyFont="1" applyFill="1" applyBorder="1" applyAlignment="1">
      <alignment horizontal="center" vertical="center"/>
    </xf>
    <xf numFmtId="38" fontId="3" fillId="0" borderId="36" xfId="34" applyFont="1" applyFill="1" applyBorder="1" applyAlignment="1">
      <alignment horizontal="center" vertical="center" wrapText="1"/>
    </xf>
    <xf numFmtId="38" fontId="10" fillId="0" borderId="37" xfId="34" applyFont="1" applyFill="1" applyBorder="1" applyAlignment="1">
      <alignment horizontal="center" vertical="center" wrapText="1"/>
    </xf>
    <xf numFmtId="38" fontId="11" fillId="5" borderId="169" xfId="34" applyFont="1" applyFill="1" applyBorder="1" applyAlignment="1" applyProtection="1">
      <alignment vertical="center"/>
      <protection locked="0"/>
    </xf>
    <xf numFmtId="38" fontId="11" fillId="5" borderId="20" xfId="34" applyFont="1" applyFill="1" applyBorder="1" applyAlignment="1" applyProtection="1">
      <alignment vertical="center"/>
      <protection locked="0"/>
    </xf>
    <xf numFmtId="38" fontId="8" fillId="5" borderId="230" xfId="34" applyFont="1" applyFill="1" applyBorder="1" applyAlignment="1" applyProtection="1">
      <alignment horizontal="center" vertical="center"/>
      <protection locked="0"/>
    </xf>
    <xf numFmtId="38" fontId="8" fillId="5" borderId="73" xfId="34" applyFont="1" applyFill="1" applyBorder="1" applyAlignment="1" applyProtection="1">
      <alignment horizontal="center" vertical="center"/>
      <protection locked="0"/>
    </xf>
    <xf numFmtId="38" fontId="3" fillId="0" borderId="8" xfId="34" applyFont="1" applyFill="1" applyBorder="1" applyAlignment="1">
      <alignment horizontal="center" vertical="center" wrapText="1"/>
    </xf>
    <xf numFmtId="38" fontId="3" fillId="0" borderId="9" xfId="34" applyFont="1" applyFill="1" applyBorder="1" applyAlignment="1">
      <alignment horizontal="center" vertical="center" wrapText="1"/>
    </xf>
    <xf numFmtId="38" fontId="3" fillId="0" borderId="97" xfId="34" applyFont="1" applyFill="1" applyBorder="1" applyAlignment="1">
      <alignment horizontal="center" vertical="center" wrapText="1"/>
    </xf>
    <xf numFmtId="38" fontId="3" fillId="0" borderId="4" xfId="34" applyFont="1" applyFill="1" applyBorder="1" applyAlignment="1">
      <alignment horizontal="center" vertical="center" wrapText="1"/>
    </xf>
    <xf numFmtId="38" fontId="8" fillId="5" borderId="5" xfId="34" applyFont="1" applyFill="1" applyBorder="1" applyAlignment="1" applyProtection="1">
      <alignment horizontal="center" vertical="center" wrapText="1"/>
      <protection locked="0"/>
    </xf>
    <xf numFmtId="38" fontId="10" fillId="5" borderId="140" xfId="34" applyFont="1" applyFill="1" applyBorder="1" applyAlignment="1" applyProtection="1">
      <alignment vertical="center" wrapText="1"/>
      <protection locked="0"/>
    </xf>
    <xf numFmtId="38" fontId="11" fillId="5" borderId="140" xfId="34" applyFont="1" applyFill="1" applyBorder="1" applyAlignment="1" applyProtection="1">
      <alignment vertical="center"/>
      <protection locked="0"/>
    </xf>
    <xf numFmtId="38" fontId="10" fillId="0" borderId="72" xfId="34" applyFont="1" applyFill="1" applyBorder="1" applyAlignment="1"/>
    <xf numFmtId="38" fontId="10" fillId="0" borderId="25" xfId="34" applyFont="1" applyFill="1" applyBorder="1" applyAlignment="1"/>
    <xf numFmtId="38" fontId="10" fillId="0" borderId="16" xfId="34" applyFont="1" applyFill="1" applyBorder="1" applyAlignment="1"/>
    <xf numFmtId="38" fontId="3" fillId="0" borderId="230" xfId="34" applyFont="1" applyFill="1" applyBorder="1" applyAlignment="1">
      <alignment horizontal="center" vertical="center" wrapText="1"/>
    </xf>
    <xf numFmtId="38" fontId="10" fillId="0" borderId="74" xfId="34" applyFont="1" applyFill="1" applyBorder="1" applyAlignment="1"/>
    <xf numFmtId="38" fontId="9" fillId="5" borderId="71" xfId="34" applyFont="1" applyFill="1" applyBorder="1" applyAlignment="1" applyProtection="1">
      <alignment horizontal="center" vertical="center"/>
      <protection locked="0"/>
    </xf>
    <xf numFmtId="38" fontId="8" fillId="5" borderId="14" xfId="34" applyFont="1" applyFill="1" applyBorder="1" applyAlignment="1" applyProtection="1">
      <alignment horizontal="center" vertical="center"/>
      <protection locked="0"/>
    </xf>
    <xf numFmtId="38" fontId="11" fillId="0" borderId="140" xfId="34" applyFont="1" applyFill="1" applyBorder="1" applyAlignment="1" applyProtection="1">
      <alignment vertical="center" wrapText="1"/>
      <protection locked="0"/>
    </xf>
    <xf numFmtId="38" fontId="10" fillId="0" borderId="20" xfId="34" applyFont="1" applyFill="1" applyBorder="1" applyAlignment="1" applyProtection="1">
      <alignment vertical="center" wrapText="1"/>
      <protection locked="0"/>
    </xf>
    <xf numFmtId="38" fontId="9" fillId="5" borderId="110" xfId="34" applyFont="1" applyFill="1" applyBorder="1" applyAlignment="1" applyProtection="1">
      <alignment horizontal="center" vertical="center"/>
      <protection locked="0"/>
    </xf>
    <xf numFmtId="38" fontId="8" fillId="5" borderId="13" xfId="34" applyFont="1" applyFill="1" applyBorder="1" applyAlignment="1" applyProtection="1">
      <alignment horizontal="center" vertical="center"/>
      <protection locked="0"/>
    </xf>
    <xf numFmtId="38" fontId="8" fillId="5" borderId="66" xfId="34" applyFont="1" applyFill="1" applyBorder="1" applyAlignment="1" applyProtection="1">
      <alignment horizontal="center" vertical="center" wrapText="1"/>
      <protection locked="0"/>
    </xf>
    <xf numFmtId="38" fontId="8" fillId="5" borderId="13" xfId="34" applyFont="1" applyFill="1" applyBorder="1" applyAlignment="1" applyProtection="1">
      <alignment horizontal="center" vertical="center" wrapText="1"/>
      <protection locked="0"/>
    </xf>
    <xf numFmtId="38" fontId="8" fillId="5" borderId="66" xfId="34" applyFont="1" applyFill="1" applyBorder="1" applyAlignment="1" applyProtection="1">
      <alignment horizontal="center" vertical="center"/>
      <protection locked="0"/>
    </xf>
    <xf numFmtId="38" fontId="8" fillId="5" borderId="41" xfId="34" applyFont="1" applyFill="1" applyBorder="1" applyAlignment="1" applyProtection="1">
      <alignment horizontal="center" vertical="center"/>
      <protection locked="0"/>
    </xf>
    <xf numFmtId="38" fontId="9" fillId="5" borderId="230" xfId="34" applyFont="1" applyFill="1" applyBorder="1" applyAlignment="1" applyProtection="1">
      <alignment horizontal="center" vertical="center"/>
      <protection locked="0"/>
    </xf>
    <xf numFmtId="38" fontId="8" fillId="5" borderId="52" xfId="34" applyFont="1" applyFill="1" applyBorder="1" applyAlignment="1" applyProtection="1">
      <alignment horizontal="center" vertical="center" wrapText="1"/>
      <protection locked="0"/>
    </xf>
    <xf numFmtId="38" fontId="8" fillId="5" borderId="14" xfId="34" applyFont="1" applyFill="1" applyBorder="1" applyAlignment="1" applyProtection="1">
      <alignment horizontal="center" vertical="center" wrapText="1"/>
      <protection locked="0"/>
    </xf>
    <xf numFmtId="38" fontId="8" fillId="5" borderId="52" xfId="34" applyFont="1" applyFill="1" applyBorder="1" applyAlignment="1" applyProtection="1">
      <alignment horizontal="center" vertical="center"/>
      <protection locked="0"/>
    </xf>
    <xf numFmtId="38" fontId="8" fillId="5" borderId="42" xfId="34" applyFont="1" applyFill="1" applyBorder="1" applyAlignment="1" applyProtection="1">
      <alignment horizontal="center" vertical="center"/>
      <protection locked="0"/>
    </xf>
    <xf numFmtId="38" fontId="8" fillId="5" borderId="74" xfId="34" applyFont="1" applyFill="1" applyBorder="1" applyAlignment="1" applyProtection="1">
      <alignment horizontal="center" vertical="center"/>
      <protection locked="0"/>
    </xf>
    <xf numFmtId="0" fontId="6" fillId="0" borderId="17" xfId="0" applyFont="1" applyBorder="1" applyAlignment="1">
      <alignment horizontal="center" vertical="center"/>
    </xf>
    <xf numFmtId="0" fontId="6" fillId="0" borderId="28" xfId="0" applyFont="1" applyBorder="1" applyAlignment="1">
      <alignment horizontal="center" vertical="center"/>
    </xf>
    <xf numFmtId="0" fontId="6" fillId="5" borderId="47" xfId="0" applyFont="1" applyFill="1" applyBorder="1" applyAlignment="1">
      <alignment horizontal="center" vertical="center"/>
    </xf>
    <xf numFmtId="0" fontId="6" fillId="5" borderId="26" xfId="0" applyFont="1" applyFill="1" applyBorder="1" applyAlignment="1">
      <alignment horizontal="center" vertical="center"/>
    </xf>
    <xf numFmtId="0" fontId="6" fillId="5" borderId="21" xfId="0" applyFont="1" applyFill="1" applyBorder="1" applyAlignment="1">
      <alignment horizontal="center" vertical="center"/>
    </xf>
    <xf numFmtId="0" fontId="6" fillId="5" borderId="113" xfId="0" applyFont="1" applyFill="1" applyBorder="1" applyAlignment="1">
      <alignment horizontal="center" vertical="center"/>
    </xf>
    <xf numFmtId="0" fontId="6" fillId="5" borderId="23" xfId="0" applyFont="1" applyFill="1" applyBorder="1" applyAlignment="1">
      <alignment horizontal="center" vertical="center"/>
    </xf>
    <xf numFmtId="0" fontId="6" fillId="5" borderId="1" xfId="0" applyFont="1" applyFill="1" applyBorder="1" applyAlignment="1">
      <alignment horizontal="center" vertical="center"/>
    </xf>
    <xf numFmtId="0" fontId="6" fillId="0" borderId="47" xfId="0" applyFont="1" applyFill="1" applyBorder="1" applyAlignment="1">
      <alignment vertical="center"/>
    </xf>
    <xf numFmtId="0" fontId="6" fillId="0" borderId="26" xfId="0" applyFont="1" applyFill="1" applyBorder="1" applyAlignment="1">
      <alignment vertical="center"/>
    </xf>
    <xf numFmtId="0" fontId="6" fillId="5" borderId="75" xfId="0" applyFont="1" applyFill="1" applyBorder="1" applyAlignment="1">
      <alignment horizontal="center" vertical="center"/>
    </xf>
    <xf numFmtId="0" fontId="6" fillId="5" borderId="27" xfId="0" applyFont="1" applyFill="1" applyBorder="1" applyAlignment="1">
      <alignment horizontal="center" vertical="center"/>
    </xf>
    <xf numFmtId="0" fontId="6" fillId="5" borderId="170" xfId="0" applyFont="1" applyFill="1" applyBorder="1" applyAlignment="1">
      <alignment vertical="center"/>
    </xf>
    <xf numFmtId="0" fontId="6" fillId="5" borderId="26" xfId="0" applyFont="1" applyFill="1" applyBorder="1" applyAlignment="1">
      <alignment vertical="center"/>
    </xf>
    <xf numFmtId="0" fontId="6" fillId="5" borderId="33" xfId="0" applyFont="1" applyFill="1" applyBorder="1" applyAlignment="1">
      <alignment horizontal="center" vertical="center"/>
    </xf>
    <xf numFmtId="0" fontId="6" fillId="5" borderId="63" xfId="0" applyFont="1" applyFill="1" applyBorder="1" applyAlignment="1">
      <alignment horizontal="center" vertical="center"/>
    </xf>
    <xf numFmtId="0" fontId="6" fillId="0" borderId="63" xfId="0" applyFont="1" applyFill="1" applyBorder="1" applyAlignment="1">
      <alignment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5" borderId="24" xfId="0" applyFont="1" applyFill="1" applyBorder="1" applyAlignment="1">
      <alignment horizontal="center" vertical="center"/>
    </xf>
    <xf numFmtId="0" fontId="6" fillId="5" borderId="25" xfId="0" applyFont="1" applyFill="1" applyBorder="1" applyAlignment="1">
      <alignment horizontal="center" vertical="center"/>
    </xf>
    <xf numFmtId="0" fontId="6" fillId="5" borderId="170" xfId="0" applyFont="1" applyFill="1" applyBorder="1" applyAlignment="1">
      <alignment horizontal="center" vertical="center"/>
    </xf>
    <xf numFmtId="0" fontId="6" fillId="5" borderId="72" xfId="0" applyFont="1" applyFill="1" applyBorder="1" applyAlignment="1">
      <alignment horizontal="center" vertical="center"/>
    </xf>
    <xf numFmtId="0" fontId="6" fillId="5" borderId="16" xfId="0" applyFont="1" applyFill="1" applyBorder="1" applyAlignment="1">
      <alignment horizontal="center" vertical="center"/>
    </xf>
    <xf numFmtId="0" fontId="16" fillId="0" borderId="0" xfId="0" applyFont="1" applyAlignment="1">
      <alignment horizontal="center" vertical="center"/>
    </xf>
    <xf numFmtId="0" fontId="6" fillId="0" borderId="17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72" xfId="0" applyFont="1" applyBorder="1" applyAlignment="1">
      <alignment horizontal="center" vertical="center" wrapText="1"/>
    </xf>
    <xf numFmtId="0" fontId="6" fillId="0" borderId="7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27" xfId="0" applyFont="1" applyBorder="1" applyAlignment="1">
      <alignment horizontal="center" vertical="center" wrapText="1"/>
    </xf>
    <xf numFmtId="0" fontId="6" fillId="5" borderId="35" xfId="0" applyFont="1" applyFill="1" applyBorder="1" applyAlignment="1">
      <alignment horizontal="center" vertical="center"/>
    </xf>
    <xf numFmtId="0" fontId="6" fillId="5" borderId="0" xfId="0" applyFont="1" applyFill="1" applyBorder="1" applyAlignment="1">
      <alignment horizontal="center" vertical="center"/>
    </xf>
    <xf numFmtId="0" fontId="6" fillId="5" borderId="70" xfId="0" applyFont="1" applyFill="1" applyBorder="1" applyAlignment="1">
      <alignment horizontal="center" vertical="center"/>
    </xf>
    <xf numFmtId="0" fontId="6" fillId="0" borderId="170" xfId="0" applyFont="1" applyFill="1" applyBorder="1" applyAlignment="1">
      <alignment vertical="center"/>
    </xf>
    <xf numFmtId="0" fontId="11" fillId="0" borderId="37" xfId="51" applyFont="1" applyBorder="1" applyAlignment="1">
      <alignment horizontal="center" vertical="center"/>
    </xf>
    <xf numFmtId="0" fontId="10" fillId="0" borderId="37" xfId="51" applyFont="1" applyBorder="1" applyAlignment="1">
      <alignment horizontal="center" vertical="center"/>
    </xf>
    <xf numFmtId="0" fontId="10" fillId="0" borderId="26" xfId="51" applyFont="1" applyBorder="1" applyAlignment="1">
      <alignment horizontal="center" vertical="center" wrapText="1"/>
    </xf>
    <xf numFmtId="0" fontId="4" fillId="0" borderId="17" xfId="0" applyFont="1" applyBorder="1" applyAlignment="1">
      <alignment horizontal="center" vertical="center"/>
    </xf>
    <xf numFmtId="0" fontId="4" fillId="0" borderId="15" xfId="0" applyFont="1" applyBorder="1" applyAlignment="1">
      <alignment horizontal="center" vertical="center"/>
    </xf>
    <xf numFmtId="0" fontId="4" fillId="0" borderId="28" xfId="0" applyFont="1" applyBorder="1" applyAlignment="1">
      <alignment horizontal="center" vertical="center"/>
    </xf>
    <xf numFmtId="0" fontId="6" fillId="0" borderId="15" xfId="0" applyFont="1" applyBorder="1" applyAlignment="1">
      <alignment horizontal="center" vertical="center"/>
    </xf>
    <xf numFmtId="0" fontId="4" fillId="0" borderId="170" xfId="0" applyFont="1" applyBorder="1" applyAlignment="1">
      <alignment horizontal="center" vertical="center"/>
    </xf>
    <xf numFmtId="0" fontId="4" fillId="0" borderId="231" xfId="0" applyFont="1" applyBorder="1" applyAlignment="1">
      <alignment horizontal="center" vertical="center"/>
    </xf>
    <xf numFmtId="0" fontId="4" fillId="0" borderId="24" xfId="0" applyFont="1" applyBorder="1" applyAlignment="1">
      <alignment horizontal="center" vertical="center"/>
    </xf>
    <xf numFmtId="0" fontId="4" fillId="0" borderId="72" xfId="0" applyFont="1" applyBorder="1" applyAlignment="1">
      <alignment horizontal="center" vertical="center"/>
    </xf>
    <xf numFmtId="0" fontId="4" fillId="0" borderId="75" xfId="0" applyFont="1" applyBorder="1" applyAlignment="1">
      <alignment horizontal="center"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s]_x000d__x000a_load=_x000d__x000a_Beep=yes_x000d__x000a_NullPort=None_x000d__x000a_BorderWidth=3_x000d__x000a_CursorBlinkRate=530_x000d__x000a_DoubleClickSpeed=452_x000d__x000a_Programs=com exe bat pif_x000d_" xfId="51" xr:uid="{C90C5B4C-31AB-4B11-8365-D43E9766A3AE}"/>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10" xfId="35" xr:uid="{00000000-0005-0000-0000-000022000000}"/>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2 3" xfId="47" xr:uid="{00000000-0005-0000-0000-00002F000000}"/>
    <cellStyle name="標準 3" xfId="48" xr:uid="{00000000-0005-0000-0000-000030000000}"/>
    <cellStyle name="標準_様式" xfId="49" xr:uid="{00000000-0005-0000-0000-000031000000}"/>
    <cellStyle name="良い" xfId="50" builtinId="26" customBuiltin="1"/>
  </cellStyles>
  <dxfs count="0"/>
  <tableStyles count="0" defaultTableStyle="TableStyleMedium2" defaultPivotStyle="PivotStyleLight16"/>
  <colors>
    <mruColors>
      <color rgb="FFFFFF99"/>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7</xdr:col>
      <xdr:colOff>8282</xdr:colOff>
      <xdr:row>5</xdr:row>
      <xdr:rowOff>11218</xdr:rowOff>
    </xdr:from>
    <xdr:ext cx="598551" cy="209847"/>
    <xdr:sp macro="" textlink="">
      <xdr:nvSpPr>
        <xdr:cNvPr id="3" name="Text Box 2">
          <a:extLst>
            <a:ext uri="{FF2B5EF4-FFF2-40B4-BE49-F238E27FC236}">
              <a16:creationId xmlns:a16="http://schemas.microsoft.com/office/drawing/2014/main" id="{DFF971D0-516D-48D1-9B45-CFA13D0DB099}"/>
            </a:ext>
          </a:extLst>
        </xdr:cNvPr>
        <xdr:cNvSpPr txBox="1"/>
      </xdr:nvSpPr>
      <xdr:spPr bwMode="auto">
        <a:xfrm>
          <a:off x="4456043" y="1584914"/>
          <a:ext cx="598551" cy="209847"/>
        </a:xfrm>
        <a:prstGeom prst="rect">
          <a:avLst/>
        </a:prstGeom>
        <a:noFill/>
        <a:ln w="9525">
          <a:noFill/>
          <a:miter lim="800000"/>
        </a:ln>
      </xdr:spPr>
      <xdr:txBody>
        <a:bodyPr vertOverflow="clip" wrap="square" lIns="27432" tIns="18288" rIns="27432" bIns="0" anchor="t" upright="1"/>
        <a:lstStyle/>
        <a:p>
          <a:pPr algn="ctr" rtl="0">
            <a:defRPr sz="1000"/>
          </a:pPr>
          <a:r>
            <a:rPr lang="ja-JP" altLang="en-US" sz="1100" b="0" i="0" u="none" baseline="0">
              <a:solidFill>
                <a:srgbClr val="000000"/>
              </a:solidFill>
              <a:latin typeface="ＭＳ Ｐゴシック"/>
              <a:ea typeface="ＭＳ Ｐゴシック"/>
            </a:rPr>
            <a:t>（Ａ）</a:t>
          </a:r>
          <a:r>
            <a:rPr lang="en-US" altLang="ja-JP" sz="1100" b="0" i="0" u="none" baseline="30000">
              <a:solidFill>
                <a:srgbClr val="000000"/>
              </a:solidFill>
              <a:latin typeface="ＭＳ Ｐゴシック"/>
              <a:ea typeface="ＭＳ Ｐゴシック"/>
            </a:rPr>
            <a:t>※1</a:t>
          </a:r>
        </a:p>
      </xdr:txBody>
    </xdr:sp>
    <xdr:clientData/>
  </xdr:oneCellAnchor>
  <xdr:oneCellAnchor>
    <xdr:from>
      <xdr:col>5</xdr:col>
      <xdr:colOff>39669</xdr:colOff>
      <xdr:row>19</xdr:row>
      <xdr:rowOff>12177</xdr:rowOff>
    </xdr:from>
    <xdr:ext cx="266996" cy="201850"/>
    <xdr:sp macro="" textlink="">
      <xdr:nvSpPr>
        <xdr:cNvPr id="4" name="Text Box 2">
          <a:extLst>
            <a:ext uri="{FF2B5EF4-FFF2-40B4-BE49-F238E27FC236}">
              <a16:creationId xmlns:a16="http://schemas.microsoft.com/office/drawing/2014/main" id="{D7684523-12BC-4FE6-9FB2-14837726389A}"/>
            </a:ext>
          </a:extLst>
        </xdr:cNvPr>
        <xdr:cNvSpPr txBox="1"/>
      </xdr:nvSpPr>
      <xdr:spPr bwMode="auto">
        <a:xfrm>
          <a:off x="2106594" y="3679302"/>
          <a:ext cx="266996" cy="201850"/>
        </a:xfrm>
        <a:prstGeom prst="rect">
          <a:avLst/>
        </a:prstGeom>
        <a:noFill/>
        <a:ln w="9525">
          <a:noFill/>
          <a:miter lim="800000"/>
        </a:ln>
      </xdr:spPr>
      <xdr:txBody>
        <a:bodyPr vertOverflow="clip" wrap="none" lIns="27432" tIns="18288" rIns="27432" bIns="0" anchor="t" upright="1">
          <a:spAutoFit/>
        </a:bodyPr>
        <a:lstStyle/>
        <a:p>
          <a:pPr algn="l" rtl="0">
            <a:defRPr sz="1000"/>
          </a:pPr>
          <a:r>
            <a:rPr lang="en-US" altLang="ja-JP" sz="1100" b="0" i="0" u="none" baseline="0">
              <a:solidFill>
                <a:srgbClr val="000000"/>
              </a:solidFill>
              <a:latin typeface="ＭＳ Ｐゴシック"/>
              <a:ea typeface="ＭＳ Ｐゴシック"/>
            </a:rPr>
            <a:t>※1</a:t>
          </a:r>
          <a:endParaRPr lang="en-US" altLang="ja-JP" sz="1100" b="0" i="0" u="none" baseline="30000">
            <a:solidFill>
              <a:srgbClr val="000000"/>
            </a:solidFill>
            <a:latin typeface="ＭＳ Ｐゴシック"/>
            <a:ea typeface="ＭＳ Ｐゴシック"/>
          </a:endParaRPr>
        </a:p>
      </xdr:txBody>
    </xdr:sp>
    <xdr:clientData/>
  </xdr:oneCellAnchor>
  <xdr:oneCellAnchor>
    <xdr:from>
      <xdr:col>6</xdr:col>
      <xdr:colOff>49194</xdr:colOff>
      <xdr:row>19</xdr:row>
      <xdr:rowOff>15987</xdr:rowOff>
    </xdr:from>
    <xdr:ext cx="266996" cy="201850"/>
    <xdr:sp macro="" textlink="">
      <xdr:nvSpPr>
        <xdr:cNvPr id="5" name="Text Box 2">
          <a:extLst>
            <a:ext uri="{FF2B5EF4-FFF2-40B4-BE49-F238E27FC236}">
              <a16:creationId xmlns:a16="http://schemas.microsoft.com/office/drawing/2014/main" id="{ADAB12FF-0508-4F1E-ABAF-17F0FB6B8712}"/>
            </a:ext>
          </a:extLst>
        </xdr:cNvPr>
        <xdr:cNvSpPr txBox="1"/>
      </xdr:nvSpPr>
      <xdr:spPr bwMode="auto">
        <a:xfrm>
          <a:off x="2706669" y="3683112"/>
          <a:ext cx="266996" cy="201850"/>
        </a:xfrm>
        <a:prstGeom prst="rect">
          <a:avLst/>
        </a:prstGeom>
        <a:noFill/>
        <a:ln w="9525">
          <a:noFill/>
          <a:miter lim="800000"/>
        </a:ln>
      </xdr:spPr>
      <xdr:txBody>
        <a:bodyPr vertOverflow="clip" wrap="none" lIns="27432" tIns="18288" rIns="27432" bIns="0" anchor="t" upright="1">
          <a:spAutoFit/>
        </a:bodyPr>
        <a:lstStyle/>
        <a:p>
          <a:pPr algn="l" rtl="0">
            <a:defRPr sz="1000"/>
          </a:pPr>
          <a:r>
            <a:rPr lang="en-US" altLang="ja-JP" sz="1100" b="0" i="0" u="none" baseline="0">
              <a:solidFill>
                <a:srgbClr val="000000"/>
              </a:solidFill>
              <a:latin typeface="ＭＳ Ｐゴシック"/>
              <a:ea typeface="ＭＳ Ｐゴシック"/>
            </a:rPr>
            <a:t>※2</a:t>
          </a:r>
          <a:endParaRPr lang="en-US" altLang="ja-JP" sz="1100" b="0" i="0" u="none" baseline="30000">
            <a:solidFill>
              <a:srgbClr val="000000"/>
            </a:solidFill>
            <a:latin typeface="ＭＳ Ｐゴシック"/>
            <a:ea typeface="ＭＳ Ｐゴシック"/>
          </a:endParaRPr>
        </a:p>
      </xdr:txBody>
    </xdr:sp>
    <xdr:clientData/>
  </xdr:oneCellAnchor>
  <xdr:oneCellAnchor>
    <xdr:from>
      <xdr:col>4</xdr:col>
      <xdr:colOff>761295</xdr:colOff>
      <xdr:row>11</xdr:row>
      <xdr:rowOff>19253</xdr:rowOff>
    </xdr:from>
    <xdr:ext cx="266996" cy="201850"/>
    <xdr:sp macro="" textlink="">
      <xdr:nvSpPr>
        <xdr:cNvPr id="6" name="Text Box 2">
          <a:extLst>
            <a:ext uri="{FF2B5EF4-FFF2-40B4-BE49-F238E27FC236}">
              <a16:creationId xmlns:a16="http://schemas.microsoft.com/office/drawing/2014/main" id="{45BD6D92-3FC6-43CF-BE2F-895EABA6ADC5}"/>
            </a:ext>
          </a:extLst>
        </xdr:cNvPr>
        <xdr:cNvSpPr txBox="1"/>
      </xdr:nvSpPr>
      <xdr:spPr bwMode="auto">
        <a:xfrm>
          <a:off x="1859471" y="2887959"/>
          <a:ext cx="266996" cy="201850"/>
        </a:xfrm>
        <a:prstGeom prst="rect">
          <a:avLst/>
        </a:prstGeom>
        <a:noFill/>
        <a:ln w="9525">
          <a:noFill/>
          <a:miter lim="800000"/>
        </a:ln>
      </xdr:spPr>
      <xdr:txBody>
        <a:bodyPr vertOverflow="clip" wrap="none" lIns="27432" tIns="18288" rIns="27432" bIns="0" anchor="t" upright="1">
          <a:spAutoFit/>
        </a:bodyPr>
        <a:lstStyle/>
        <a:p>
          <a:pPr algn="l" rtl="0">
            <a:defRPr sz="1000"/>
          </a:pPr>
          <a:r>
            <a:rPr lang="en-US" altLang="ja-JP" sz="1100" b="0" i="0" u="none" baseline="0">
              <a:solidFill>
                <a:srgbClr val="000000"/>
              </a:solidFill>
              <a:latin typeface="ＭＳ Ｐゴシック"/>
              <a:ea typeface="ＭＳ Ｐゴシック"/>
            </a:rPr>
            <a:t>※1</a:t>
          </a:r>
          <a:endParaRPr lang="en-US" altLang="ja-JP" sz="1100" b="0" i="0" u="none" baseline="30000">
            <a:solidFill>
              <a:srgbClr val="000000"/>
            </a:solidFill>
            <a:latin typeface="ＭＳ Ｐゴシック"/>
            <a:ea typeface="ＭＳ Ｐゴシック"/>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customProperty" Target="../customProperty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4.bin"/><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1"/>
  <sheetViews>
    <sheetView showGridLines="0" zoomScaleNormal="100" zoomScaleSheetLayoutView="55" zoomScalePageLayoutView="70" workbookViewId="0">
      <selection activeCell="B3" sqref="B3"/>
    </sheetView>
  </sheetViews>
  <sheetFormatPr defaultColWidth="9" defaultRowHeight="13.5" x14ac:dyDescent="0.15"/>
  <cols>
    <col min="1" max="1" width="1.25" style="117" customWidth="1"/>
    <col min="2" max="2" width="4.25" style="117" customWidth="1"/>
    <col min="3" max="3" width="19.875" style="117" customWidth="1"/>
    <col min="4" max="4" width="9" style="117" customWidth="1"/>
    <col min="5" max="5" width="6.125" style="117" customWidth="1"/>
    <col min="6" max="6" width="6.125" style="146" customWidth="1"/>
    <col min="7" max="12" width="6.125" style="117" customWidth="1"/>
    <col min="13" max="13" width="20" style="117" customWidth="1"/>
    <col min="14" max="14" width="50.625" style="117" customWidth="1"/>
    <col min="15" max="15" width="1.625" style="117" customWidth="1"/>
    <col min="16" max="16" width="5.375" style="117" customWidth="1"/>
    <col min="17" max="16384" width="9" style="117"/>
  </cols>
  <sheetData>
    <row r="1" spans="1:15" ht="26.25" customHeight="1" x14ac:dyDescent="0.15">
      <c r="A1" s="113"/>
      <c r="B1" s="114"/>
      <c r="C1" s="114"/>
      <c r="D1" s="114"/>
      <c r="E1" s="114"/>
      <c r="F1" s="115"/>
      <c r="G1" s="114"/>
      <c r="H1" s="114"/>
      <c r="I1" s="114"/>
      <c r="J1" s="114"/>
      <c r="K1" s="114"/>
      <c r="L1" s="114"/>
      <c r="M1" s="114"/>
      <c r="N1" s="870" t="s">
        <v>96</v>
      </c>
      <c r="O1" s="116"/>
    </row>
    <row r="2" spans="1:15" ht="15.75" customHeight="1" x14ac:dyDescent="0.15">
      <c r="A2" s="118"/>
      <c r="B2" s="119"/>
      <c r="C2" s="119"/>
      <c r="D2" s="119"/>
      <c r="E2" s="119"/>
      <c r="F2" s="120"/>
      <c r="G2" s="119"/>
      <c r="H2" s="119"/>
      <c r="I2" s="119"/>
      <c r="J2" s="119"/>
      <c r="K2" s="119"/>
      <c r="L2" s="119"/>
      <c r="M2" s="119"/>
      <c r="N2" s="121"/>
      <c r="O2" s="122"/>
    </row>
    <row r="3" spans="1:15" ht="15.75" customHeight="1" x14ac:dyDescent="0.15">
      <c r="A3" s="118"/>
      <c r="B3" s="119"/>
      <c r="C3" s="871" t="s">
        <v>122</v>
      </c>
      <c r="D3" s="871"/>
      <c r="E3" s="871"/>
      <c r="F3" s="871"/>
      <c r="G3" s="871"/>
      <c r="H3" s="871"/>
      <c r="I3" s="871"/>
      <c r="J3" s="871"/>
      <c r="K3" s="871"/>
      <c r="L3" s="871"/>
      <c r="M3" s="871"/>
      <c r="N3" s="871"/>
      <c r="O3" s="122"/>
    </row>
    <row r="4" spans="1:15" x14ac:dyDescent="0.15">
      <c r="A4" s="118"/>
      <c r="B4" s="872" t="s">
        <v>143</v>
      </c>
      <c r="C4" s="873"/>
      <c r="D4" s="873"/>
      <c r="E4" s="873"/>
      <c r="F4" s="873"/>
      <c r="G4" s="873"/>
      <c r="H4" s="873"/>
      <c r="I4" s="873"/>
      <c r="J4" s="873"/>
      <c r="K4" s="873"/>
      <c r="L4" s="873"/>
      <c r="M4" s="873"/>
      <c r="N4" s="873"/>
      <c r="O4" s="122"/>
    </row>
    <row r="5" spans="1:15" x14ac:dyDescent="0.15">
      <c r="A5" s="118"/>
      <c r="B5" s="123" t="s">
        <v>97</v>
      </c>
      <c r="C5" s="119"/>
      <c r="D5" s="119"/>
      <c r="E5" s="119"/>
      <c r="F5" s="119"/>
      <c r="G5" s="119"/>
      <c r="H5" s="119"/>
      <c r="I5" s="119"/>
      <c r="J5" s="119"/>
      <c r="K5" s="119"/>
      <c r="L5" s="119"/>
      <c r="M5" s="119"/>
      <c r="N5" s="119"/>
      <c r="O5" s="122"/>
    </row>
    <row r="6" spans="1:15" ht="24.95" customHeight="1" x14ac:dyDescent="0.15">
      <c r="A6" s="118"/>
      <c r="B6" s="874" t="s">
        <v>98</v>
      </c>
      <c r="C6" s="875"/>
      <c r="D6" s="876"/>
      <c r="E6" s="876"/>
      <c r="F6" s="876"/>
      <c r="G6" s="876"/>
      <c r="H6" s="876"/>
      <c r="I6" s="876"/>
      <c r="J6" s="876"/>
      <c r="K6" s="876"/>
      <c r="L6" s="876"/>
      <c r="M6" s="877"/>
      <c r="N6" s="119"/>
      <c r="O6" s="122"/>
    </row>
    <row r="7" spans="1:15" ht="24.95" customHeight="1" x14ac:dyDescent="0.15">
      <c r="A7" s="118"/>
      <c r="B7" s="874" t="s">
        <v>99</v>
      </c>
      <c r="C7" s="875"/>
      <c r="D7" s="878"/>
      <c r="E7" s="879"/>
      <c r="F7" s="879"/>
      <c r="G7" s="880"/>
      <c r="H7" s="124" t="s">
        <v>100</v>
      </c>
      <c r="I7" s="878"/>
      <c r="J7" s="879"/>
      <c r="K7" s="879"/>
      <c r="L7" s="879"/>
      <c r="M7" s="880"/>
      <c r="N7" s="119"/>
      <c r="O7" s="122"/>
    </row>
    <row r="8" spans="1:15" ht="24.95" customHeight="1" x14ac:dyDescent="0.15">
      <c r="A8" s="118"/>
      <c r="B8" s="874" t="s">
        <v>101</v>
      </c>
      <c r="C8" s="875"/>
      <c r="D8" s="878"/>
      <c r="E8" s="879"/>
      <c r="F8" s="879"/>
      <c r="G8" s="880"/>
      <c r="H8" s="124" t="s">
        <v>102</v>
      </c>
      <c r="I8" s="878"/>
      <c r="J8" s="879"/>
      <c r="K8" s="879"/>
      <c r="L8" s="879"/>
      <c r="M8" s="880"/>
      <c r="N8" s="119"/>
      <c r="O8" s="122"/>
    </row>
    <row r="9" spans="1:15" ht="24.95" customHeight="1" x14ac:dyDescent="0.15">
      <c r="A9" s="118"/>
      <c r="B9" s="874" t="s">
        <v>103</v>
      </c>
      <c r="C9" s="875"/>
      <c r="D9" s="884"/>
      <c r="E9" s="884"/>
      <c r="F9" s="884"/>
      <c r="G9" s="885"/>
      <c r="H9" s="885"/>
      <c r="I9" s="885"/>
      <c r="J9" s="885"/>
      <c r="K9" s="885"/>
      <c r="L9" s="885"/>
      <c r="M9" s="885"/>
      <c r="N9" s="119"/>
      <c r="O9" s="122"/>
    </row>
    <row r="10" spans="1:15" x14ac:dyDescent="0.15">
      <c r="A10" s="118"/>
      <c r="B10" s="119"/>
      <c r="C10" s="125"/>
      <c r="D10" s="126"/>
      <c r="E10" s="126"/>
      <c r="F10" s="126"/>
      <c r="G10" s="127"/>
      <c r="H10" s="127"/>
      <c r="I10" s="127"/>
      <c r="J10" s="127"/>
      <c r="K10" s="127"/>
      <c r="L10" s="127"/>
      <c r="M10" s="127"/>
      <c r="N10" s="119"/>
      <c r="O10" s="122"/>
    </row>
    <row r="11" spans="1:15" x14ac:dyDescent="0.15">
      <c r="A11" s="118"/>
      <c r="B11" s="123" t="s">
        <v>104</v>
      </c>
      <c r="C11" s="128"/>
      <c r="D11" s="119"/>
      <c r="E11" s="119"/>
      <c r="F11" s="120"/>
      <c r="G11" s="119"/>
      <c r="H11" s="119"/>
      <c r="I11" s="119"/>
      <c r="J11" s="119"/>
      <c r="K11" s="119"/>
      <c r="L11" s="119"/>
      <c r="M11" s="119"/>
      <c r="N11" s="119"/>
      <c r="O11" s="122"/>
    </row>
    <row r="12" spans="1:15" ht="23.1" customHeight="1" x14ac:dyDescent="0.15">
      <c r="A12" s="118"/>
      <c r="B12" s="129" t="s">
        <v>105</v>
      </c>
      <c r="C12" s="129" t="s">
        <v>106</v>
      </c>
      <c r="D12" s="129" t="s">
        <v>107</v>
      </c>
      <c r="E12" s="886" t="s">
        <v>17</v>
      </c>
      <c r="F12" s="887"/>
      <c r="G12" s="887"/>
      <c r="H12" s="887"/>
      <c r="I12" s="887"/>
      <c r="J12" s="887"/>
      <c r="K12" s="887"/>
      <c r="L12" s="888"/>
      <c r="M12" s="130" t="s">
        <v>108</v>
      </c>
      <c r="N12" s="129" t="s">
        <v>109</v>
      </c>
      <c r="O12" s="122"/>
    </row>
    <row r="13" spans="1:15" ht="23.45" customHeight="1" x14ac:dyDescent="0.15">
      <c r="A13" s="118"/>
      <c r="B13" s="131" t="s">
        <v>110</v>
      </c>
      <c r="C13" s="132" t="s">
        <v>220</v>
      </c>
      <c r="D13" s="133" t="s">
        <v>221</v>
      </c>
      <c r="E13" s="134" t="s">
        <v>222</v>
      </c>
      <c r="F13" s="173" t="s">
        <v>224</v>
      </c>
      <c r="G13" s="136" t="s">
        <v>225</v>
      </c>
      <c r="H13" s="136"/>
      <c r="I13" s="136"/>
      <c r="J13" s="137"/>
      <c r="K13" s="138"/>
      <c r="L13" s="139"/>
      <c r="M13" s="132" t="s">
        <v>226</v>
      </c>
      <c r="N13" s="132" t="s">
        <v>111</v>
      </c>
      <c r="O13" s="122"/>
    </row>
    <row r="14" spans="1:15" ht="23.1" customHeight="1" x14ac:dyDescent="0.15">
      <c r="A14" s="118"/>
      <c r="B14" s="131"/>
      <c r="C14" s="132"/>
      <c r="D14" s="133"/>
      <c r="E14" s="134"/>
      <c r="F14" s="173"/>
      <c r="G14" s="136"/>
      <c r="H14" s="136"/>
      <c r="I14" s="136"/>
      <c r="J14" s="137"/>
      <c r="K14" s="138"/>
      <c r="L14" s="139"/>
      <c r="M14" s="132"/>
      <c r="N14" s="132"/>
      <c r="O14" s="122"/>
    </row>
    <row r="15" spans="1:15" ht="23.1" customHeight="1" x14ac:dyDescent="0.15">
      <c r="A15" s="118"/>
      <c r="B15" s="131">
        <v>1</v>
      </c>
      <c r="C15" s="140"/>
      <c r="D15" s="133"/>
      <c r="E15" s="134"/>
      <c r="F15" s="135"/>
      <c r="G15" s="141"/>
      <c r="H15" s="141"/>
      <c r="I15" s="141"/>
      <c r="J15" s="138"/>
      <c r="K15" s="138"/>
      <c r="L15" s="139"/>
      <c r="M15" s="132"/>
      <c r="N15" s="142"/>
      <c r="O15" s="122"/>
    </row>
    <row r="16" spans="1:15" ht="23.1" customHeight="1" x14ac:dyDescent="0.15">
      <c r="A16" s="118"/>
      <c r="B16" s="131">
        <v>2</v>
      </c>
      <c r="C16" s="140"/>
      <c r="D16" s="140"/>
      <c r="E16" s="134"/>
      <c r="F16" s="135"/>
      <c r="G16" s="141"/>
      <c r="H16" s="141"/>
      <c r="I16" s="141"/>
      <c r="J16" s="138"/>
      <c r="K16" s="138"/>
      <c r="L16" s="139"/>
      <c r="M16" s="132"/>
      <c r="N16" s="142"/>
      <c r="O16" s="122"/>
    </row>
    <row r="17" spans="1:15" ht="23.1" customHeight="1" x14ac:dyDescent="0.15">
      <c r="A17" s="118"/>
      <c r="B17" s="131">
        <v>3</v>
      </c>
      <c r="C17" s="140"/>
      <c r="D17" s="140"/>
      <c r="E17" s="134"/>
      <c r="F17" s="135"/>
      <c r="G17" s="141"/>
      <c r="H17" s="141"/>
      <c r="I17" s="141"/>
      <c r="J17" s="138"/>
      <c r="K17" s="138"/>
      <c r="L17" s="139"/>
      <c r="M17" s="132"/>
      <c r="N17" s="142"/>
      <c r="O17" s="122"/>
    </row>
    <row r="18" spans="1:15" ht="23.1" customHeight="1" x14ac:dyDescent="0.15">
      <c r="A18" s="118"/>
      <c r="B18" s="131">
        <v>4</v>
      </c>
      <c r="C18" s="140"/>
      <c r="D18" s="140"/>
      <c r="E18" s="134"/>
      <c r="F18" s="135"/>
      <c r="G18" s="141"/>
      <c r="H18" s="141"/>
      <c r="I18" s="141"/>
      <c r="J18" s="138"/>
      <c r="K18" s="138"/>
      <c r="L18" s="139"/>
      <c r="M18" s="132"/>
      <c r="N18" s="142"/>
      <c r="O18" s="122"/>
    </row>
    <row r="19" spans="1:15" ht="23.1" customHeight="1" x14ac:dyDescent="0.15">
      <c r="A19" s="118"/>
      <c r="B19" s="131">
        <v>5</v>
      </c>
      <c r="C19" s="140"/>
      <c r="D19" s="140"/>
      <c r="E19" s="134"/>
      <c r="F19" s="135"/>
      <c r="G19" s="141"/>
      <c r="H19" s="141"/>
      <c r="I19" s="141"/>
      <c r="J19" s="138"/>
      <c r="K19" s="138"/>
      <c r="L19" s="139"/>
      <c r="M19" s="132"/>
      <c r="N19" s="142"/>
      <c r="O19" s="122"/>
    </row>
    <row r="20" spans="1:15" ht="23.1" customHeight="1" x14ac:dyDescent="0.15">
      <c r="A20" s="118"/>
      <c r="B20" s="131">
        <v>6</v>
      </c>
      <c r="C20" s="140"/>
      <c r="D20" s="140"/>
      <c r="E20" s="134"/>
      <c r="F20" s="135"/>
      <c r="G20" s="141"/>
      <c r="H20" s="141"/>
      <c r="I20" s="141"/>
      <c r="J20" s="138"/>
      <c r="K20" s="138"/>
      <c r="L20" s="139"/>
      <c r="M20" s="132"/>
      <c r="N20" s="142"/>
      <c r="O20" s="122"/>
    </row>
    <row r="21" spans="1:15" ht="23.1" customHeight="1" x14ac:dyDescent="0.15">
      <c r="A21" s="118"/>
      <c r="B21" s="131">
        <v>7</v>
      </c>
      <c r="C21" s="140"/>
      <c r="D21" s="140"/>
      <c r="E21" s="134"/>
      <c r="F21" s="135"/>
      <c r="G21" s="141"/>
      <c r="H21" s="141"/>
      <c r="I21" s="141"/>
      <c r="J21" s="138"/>
      <c r="K21" s="138"/>
      <c r="L21" s="139"/>
      <c r="M21" s="132"/>
      <c r="N21" s="142"/>
      <c r="O21" s="122"/>
    </row>
    <row r="22" spans="1:15" ht="23.1" customHeight="1" x14ac:dyDescent="0.15">
      <c r="A22" s="118"/>
      <c r="B22" s="131">
        <v>8</v>
      </c>
      <c r="C22" s="140"/>
      <c r="D22" s="140"/>
      <c r="E22" s="134"/>
      <c r="F22" s="135"/>
      <c r="G22" s="141"/>
      <c r="H22" s="141"/>
      <c r="I22" s="141"/>
      <c r="J22" s="138"/>
      <c r="K22" s="138"/>
      <c r="L22" s="139"/>
      <c r="M22" s="132"/>
      <c r="N22" s="142"/>
      <c r="O22" s="122"/>
    </row>
    <row r="23" spans="1:15" ht="23.1" customHeight="1" x14ac:dyDescent="0.15">
      <c r="A23" s="118"/>
      <c r="B23" s="131">
        <v>9</v>
      </c>
      <c r="C23" s="140"/>
      <c r="D23" s="140"/>
      <c r="E23" s="134"/>
      <c r="F23" s="135"/>
      <c r="G23" s="141"/>
      <c r="H23" s="141"/>
      <c r="I23" s="141"/>
      <c r="J23" s="138"/>
      <c r="K23" s="138"/>
      <c r="L23" s="139"/>
      <c r="M23" s="132"/>
      <c r="N23" s="142"/>
      <c r="O23" s="122"/>
    </row>
    <row r="24" spans="1:15" ht="23.1" customHeight="1" x14ac:dyDescent="0.15">
      <c r="A24" s="118"/>
      <c r="B24" s="131">
        <v>10</v>
      </c>
      <c r="C24" s="140"/>
      <c r="D24" s="140"/>
      <c r="E24" s="134"/>
      <c r="F24" s="135"/>
      <c r="G24" s="141"/>
      <c r="H24" s="141"/>
      <c r="I24" s="141"/>
      <c r="J24" s="138"/>
      <c r="K24" s="138"/>
      <c r="L24" s="139"/>
      <c r="M24" s="132"/>
      <c r="N24" s="142"/>
      <c r="O24" s="122"/>
    </row>
    <row r="25" spans="1:15" x14ac:dyDescent="0.15">
      <c r="A25" s="118"/>
      <c r="B25" s="119"/>
      <c r="C25" s="119"/>
      <c r="D25" s="119"/>
      <c r="E25" s="119"/>
      <c r="F25" s="120"/>
      <c r="G25" s="119"/>
      <c r="H25" s="119"/>
      <c r="I25" s="119"/>
      <c r="J25" s="119"/>
      <c r="K25" s="119"/>
      <c r="L25" s="119"/>
      <c r="M25" s="119"/>
      <c r="N25" s="119"/>
      <c r="O25" s="122"/>
    </row>
    <row r="26" spans="1:15" x14ac:dyDescent="0.15">
      <c r="A26" s="118"/>
      <c r="B26" s="119" t="s">
        <v>112</v>
      </c>
      <c r="C26" s="119"/>
      <c r="D26" s="119"/>
      <c r="E26" s="120"/>
      <c r="F26" s="119"/>
      <c r="G26" s="119"/>
      <c r="H26" s="119"/>
      <c r="I26" s="119"/>
      <c r="J26" s="119"/>
      <c r="K26" s="119"/>
      <c r="L26" s="119"/>
      <c r="M26" s="119"/>
      <c r="N26" s="119"/>
      <c r="O26" s="122"/>
    </row>
    <row r="27" spans="1:15" ht="15" customHeight="1" x14ac:dyDescent="0.15">
      <c r="A27" s="118"/>
      <c r="B27" s="881" t="s">
        <v>263</v>
      </c>
      <c r="C27" s="881"/>
      <c r="D27" s="881"/>
      <c r="E27" s="881"/>
      <c r="F27" s="881"/>
      <c r="G27" s="881"/>
      <c r="H27" s="881"/>
      <c r="I27" s="881"/>
      <c r="J27" s="881"/>
      <c r="K27" s="881"/>
      <c r="L27" s="881"/>
      <c r="M27" s="881"/>
      <c r="N27" s="881"/>
      <c r="O27" s="122"/>
    </row>
    <row r="28" spans="1:15" ht="15" customHeight="1" x14ac:dyDescent="0.15">
      <c r="A28" s="118"/>
      <c r="B28" s="143" t="s">
        <v>113</v>
      </c>
      <c r="C28" s="143"/>
      <c r="D28" s="143"/>
      <c r="E28" s="143"/>
      <c r="F28" s="143"/>
      <c r="G28" s="143"/>
      <c r="H28" s="143"/>
      <c r="I28" s="143"/>
      <c r="J28" s="143"/>
      <c r="K28" s="143"/>
      <c r="L28" s="143"/>
      <c r="M28" s="143"/>
      <c r="N28" s="143"/>
      <c r="O28" s="122"/>
    </row>
    <row r="29" spans="1:15" ht="15" customHeight="1" x14ac:dyDescent="0.15">
      <c r="A29" s="118"/>
      <c r="B29" s="143" t="s">
        <v>114</v>
      </c>
      <c r="C29" s="143"/>
      <c r="D29" s="143"/>
      <c r="E29" s="143"/>
      <c r="F29" s="143"/>
      <c r="G29" s="143"/>
      <c r="H29" s="143"/>
      <c r="I29" s="143"/>
      <c r="J29" s="143"/>
      <c r="K29" s="143"/>
      <c r="L29" s="143"/>
      <c r="M29" s="143"/>
      <c r="N29" s="143"/>
      <c r="O29" s="122"/>
    </row>
    <row r="30" spans="1:15" ht="15" customHeight="1" x14ac:dyDescent="0.15">
      <c r="A30" s="144"/>
      <c r="B30" s="882" t="s">
        <v>209</v>
      </c>
      <c r="C30" s="882"/>
      <c r="D30" s="882"/>
      <c r="E30" s="882"/>
      <c r="F30" s="882"/>
      <c r="G30" s="882"/>
      <c r="H30" s="882"/>
      <c r="I30" s="882"/>
      <c r="J30" s="882"/>
      <c r="K30" s="882"/>
      <c r="L30" s="882"/>
      <c r="M30" s="882"/>
      <c r="N30" s="882"/>
      <c r="O30" s="145"/>
    </row>
    <row r="31" spans="1:15" x14ac:dyDescent="0.15">
      <c r="B31" s="883"/>
      <c r="C31" s="883"/>
      <c r="D31" s="883"/>
      <c r="E31" s="883"/>
      <c r="F31" s="883"/>
      <c r="G31" s="883"/>
      <c r="H31" s="883"/>
      <c r="I31" s="883"/>
      <c r="J31" s="883"/>
      <c r="K31" s="883"/>
      <c r="L31" s="883"/>
      <c r="M31" s="883"/>
      <c r="N31" s="883"/>
    </row>
  </sheetData>
  <mergeCells count="16">
    <mergeCell ref="B27:N27"/>
    <mergeCell ref="B30:N30"/>
    <mergeCell ref="B31:N31"/>
    <mergeCell ref="B8:C8"/>
    <mergeCell ref="D8:G8"/>
    <mergeCell ref="I8:M8"/>
    <mergeCell ref="B9:C9"/>
    <mergeCell ref="D9:M9"/>
    <mergeCell ref="E12:L12"/>
    <mergeCell ref="C3:N3"/>
    <mergeCell ref="B4:N4"/>
    <mergeCell ref="B6:C6"/>
    <mergeCell ref="D6:M6"/>
    <mergeCell ref="B7:C7"/>
    <mergeCell ref="D7:G7"/>
    <mergeCell ref="I7:M7"/>
  </mergeCells>
  <phoneticPr fontId="2"/>
  <printOptions horizontalCentered="1" verticalCentered="1"/>
  <pageMargins left="0.9055118110236221" right="0.59055118110236227" top="0.98425196850393704" bottom="0.98425196850393704" header="0.51181102362204722" footer="0.51181102362204722"/>
  <pageSetup paperSize="9" scale="80" orientation="landscape" r:id="rId1"/>
  <headerFooter alignWithMargins="0">
    <oddHeader>&amp;R千葉市下田最終処分場浸出水処理施設建替施設整備・運営事業
入札説明書等に関する質問書(&amp;A)</oddHeader>
  </headerFooter>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P66"/>
  <sheetViews>
    <sheetView showGridLines="0" view="pageBreakPreview" topLeftCell="A40" zoomScale="85" zoomScaleNormal="70" zoomScaleSheetLayoutView="85" zoomScalePageLayoutView="85" workbookViewId="0">
      <selection sqref="A1:T1"/>
    </sheetView>
  </sheetViews>
  <sheetFormatPr defaultColWidth="9" defaultRowHeight="30" customHeight="1" x14ac:dyDescent="0.15"/>
  <cols>
    <col min="1" max="1" width="5.625" style="6" customWidth="1"/>
    <col min="2" max="2" width="24.5" style="6" customWidth="1"/>
    <col min="3" max="3" width="10.5" style="6" customWidth="1"/>
    <col min="4" max="19" width="10.5" style="2" customWidth="1"/>
    <col min="20" max="20" width="13.25" style="2" customWidth="1"/>
    <col min="21" max="21" width="10" style="2" bestFit="1" customWidth="1"/>
    <col min="22" max="16384" width="9" style="2"/>
  </cols>
  <sheetData>
    <row r="1" spans="1:20" s="3" customFormat="1" ht="21" customHeight="1" x14ac:dyDescent="0.15">
      <c r="A1" s="953" t="s">
        <v>476</v>
      </c>
      <c r="B1" s="953"/>
      <c r="C1" s="953"/>
      <c r="D1" s="953"/>
      <c r="E1" s="953"/>
      <c r="F1" s="953"/>
      <c r="G1" s="953"/>
      <c r="H1" s="953"/>
      <c r="I1" s="953"/>
      <c r="J1" s="953"/>
      <c r="K1" s="953"/>
      <c r="L1" s="953"/>
      <c r="M1" s="953"/>
      <c r="N1" s="953"/>
      <c r="O1" s="953"/>
      <c r="P1" s="953"/>
      <c r="Q1" s="953"/>
      <c r="R1" s="953"/>
      <c r="S1" s="953"/>
      <c r="T1" s="953"/>
    </row>
    <row r="2" spans="1:20" s="3" customFormat="1" ht="17.25" customHeight="1" x14ac:dyDescent="0.15">
      <c r="A2" s="33"/>
      <c r="B2" s="806"/>
      <c r="C2" s="21"/>
      <c r="S2" s="826"/>
      <c r="T2" s="156" t="s">
        <v>264</v>
      </c>
    </row>
    <row r="3" spans="1:20" ht="15.95" customHeight="1" x14ac:dyDescent="0.15">
      <c r="A3" s="1039" t="s">
        <v>17</v>
      </c>
      <c r="B3" s="1040"/>
      <c r="C3" s="1043" t="s">
        <v>18</v>
      </c>
      <c r="D3" s="1045" t="s">
        <v>15</v>
      </c>
      <c r="E3" s="1045"/>
      <c r="F3" s="1045"/>
      <c r="G3" s="1046"/>
      <c r="H3" s="1046"/>
      <c r="I3" s="1046"/>
      <c r="J3" s="1046"/>
      <c r="K3" s="1046"/>
      <c r="L3" s="1046"/>
      <c r="M3" s="1046"/>
      <c r="N3" s="1046"/>
      <c r="O3" s="1046"/>
      <c r="P3" s="1046"/>
      <c r="Q3" s="1046"/>
      <c r="R3" s="1046"/>
      <c r="S3" s="1046"/>
      <c r="T3" s="1047" t="s">
        <v>16</v>
      </c>
    </row>
    <row r="4" spans="1:20" s="6" customFormat="1" ht="30" customHeight="1" x14ac:dyDescent="0.15">
      <c r="A4" s="1041"/>
      <c r="B4" s="1042"/>
      <c r="C4" s="1044"/>
      <c r="D4" s="62" t="s">
        <v>139</v>
      </c>
      <c r="E4" s="62" t="s">
        <v>123</v>
      </c>
      <c r="F4" s="62" t="s">
        <v>124</v>
      </c>
      <c r="G4" s="62" t="s">
        <v>125</v>
      </c>
      <c r="H4" s="62" t="s">
        <v>126</v>
      </c>
      <c r="I4" s="62" t="s">
        <v>127</v>
      </c>
      <c r="J4" s="62" t="s">
        <v>128</v>
      </c>
      <c r="K4" s="62" t="s">
        <v>129</v>
      </c>
      <c r="L4" s="62" t="s">
        <v>130</v>
      </c>
      <c r="M4" s="62" t="s">
        <v>131</v>
      </c>
      <c r="N4" s="62" t="s">
        <v>132</v>
      </c>
      <c r="O4" s="62" t="s">
        <v>133</v>
      </c>
      <c r="P4" s="62" t="s">
        <v>134</v>
      </c>
      <c r="Q4" s="62" t="s">
        <v>135</v>
      </c>
      <c r="R4" s="62" t="s">
        <v>136</v>
      </c>
      <c r="S4" s="62" t="s">
        <v>137</v>
      </c>
      <c r="T4" s="1044"/>
    </row>
    <row r="5" spans="1:20" ht="26.1" customHeight="1" x14ac:dyDescent="0.15">
      <c r="A5" s="1048" t="s">
        <v>179</v>
      </c>
      <c r="B5" s="17"/>
      <c r="C5" s="63"/>
      <c r="D5" s="160"/>
      <c r="E5" s="161"/>
      <c r="F5" s="161"/>
      <c r="G5" s="22"/>
      <c r="H5" s="22"/>
      <c r="I5" s="22"/>
      <c r="J5" s="22"/>
      <c r="K5" s="22"/>
      <c r="L5" s="22"/>
      <c r="M5" s="22"/>
      <c r="N5" s="22"/>
      <c r="O5" s="22"/>
      <c r="P5" s="22"/>
      <c r="Q5" s="22"/>
      <c r="R5" s="22"/>
      <c r="S5" s="22"/>
      <c r="T5" s="593">
        <f>SUM(D5:S5)</f>
        <v>0</v>
      </c>
    </row>
    <row r="6" spans="1:20" ht="26.1" customHeight="1" x14ac:dyDescent="0.15">
      <c r="A6" s="1049"/>
      <c r="B6" s="20"/>
      <c r="C6" s="64"/>
      <c r="D6" s="162"/>
      <c r="E6" s="163"/>
      <c r="F6" s="163"/>
      <c r="G6" s="23"/>
      <c r="H6" s="23"/>
      <c r="I6" s="23"/>
      <c r="J6" s="23"/>
      <c r="K6" s="23"/>
      <c r="L6" s="23"/>
      <c r="M6" s="23"/>
      <c r="N6" s="23"/>
      <c r="O6" s="23"/>
      <c r="P6" s="23"/>
      <c r="Q6" s="23"/>
      <c r="R6" s="23"/>
      <c r="S6" s="23"/>
      <c r="T6" s="594">
        <f t="shared" ref="T6:T22" si="0">SUM(D6:S6)</f>
        <v>0</v>
      </c>
    </row>
    <row r="7" spans="1:20" ht="26.1" customHeight="1" x14ac:dyDescent="0.15">
      <c r="A7" s="1049"/>
      <c r="B7" s="19"/>
      <c r="C7" s="64"/>
      <c r="D7" s="162"/>
      <c r="E7" s="163"/>
      <c r="F7" s="163"/>
      <c r="G7" s="23"/>
      <c r="H7" s="23"/>
      <c r="I7" s="23"/>
      <c r="J7" s="23"/>
      <c r="K7" s="23"/>
      <c r="L7" s="23"/>
      <c r="M7" s="23"/>
      <c r="N7" s="23"/>
      <c r="O7" s="23"/>
      <c r="P7" s="23"/>
      <c r="Q7" s="23"/>
      <c r="R7" s="23"/>
      <c r="S7" s="23"/>
      <c r="T7" s="594">
        <f t="shared" si="0"/>
        <v>0</v>
      </c>
    </row>
    <row r="8" spans="1:20" ht="26.1" customHeight="1" x14ac:dyDescent="0.15">
      <c r="A8" s="1049"/>
      <c r="B8" s="18"/>
      <c r="C8" s="65"/>
      <c r="D8" s="162"/>
      <c r="E8" s="163"/>
      <c r="F8" s="163"/>
      <c r="G8" s="23"/>
      <c r="H8" s="23"/>
      <c r="I8" s="23"/>
      <c r="J8" s="23"/>
      <c r="K8" s="23"/>
      <c r="L8" s="23"/>
      <c r="M8" s="23"/>
      <c r="N8" s="23"/>
      <c r="O8" s="23"/>
      <c r="P8" s="23"/>
      <c r="Q8" s="23"/>
      <c r="R8" s="23"/>
      <c r="S8" s="23"/>
      <c r="T8" s="594">
        <f t="shared" si="0"/>
        <v>0</v>
      </c>
    </row>
    <row r="9" spans="1:20" ht="26.1" customHeight="1" x14ac:dyDescent="0.15">
      <c r="A9" s="1049"/>
      <c r="B9" s="18"/>
      <c r="C9" s="65"/>
      <c r="D9" s="162"/>
      <c r="E9" s="163"/>
      <c r="F9" s="163"/>
      <c r="G9" s="23"/>
      <c r="H9" s="23"/>
      <c r="I9" s="23"/>
      <c r="J9" s="23"/>
      <c r="K9" s="23"/>
      <c r="L9" s="23"/>
      <c r="M9" s="23"/>
      <c r="N9" s="23"/>
      <c r="O9" s="23"/>
      <c r="P9" s="23"/>
      <c r="Q9" s="23"/>
      <c r="R9" s="23"/>
      <c r="S9" s="23"/>
      <c r="T9" s="594">
        <f t="shared" si="0"/>
        <v>0</v>
      </c>
    </row>
    <row r="10" spans="1:20" ht="26.1" customHeight="1" x14ac:dyDescent="0.15">
      <c r="A10" s="1049"/>
      <c r="B10" s="18"/>
      <c r="C10" s="65"/>
      <c r="D10" s="162"/>
      <c r="E10" s="163"/>
      <c r="F10" s="163"/>
      <c r="G10" s="23"/>
      <c r="H10" s="23"/>
      <c r="I10" s="23"/>
      <c r="J10" s="23"/>
      <c r="K10" s="23"/>
      <c r="L10" s="23"/>
      <c r="M10" s="23"/>
      <c r="N10" s="23"/>
      <c r="O10" s="23"/>
      <c r="P10" s="23"/>
      <c r="Q10" s="23"/>
      <c r="R10" s="23"/>
      <c r="S10" s="23"/>
      <c r="T10" s="594">
        <f t="shared" si="0"/>
        <v>0</v>
      </c>
    </row>
    <row r="11" spans="1:20" ht="26.1" customHeight="1" x14ac:dyDescent="0.15">
      <c r="A11" s="1049"/>
      <c r="B11" s="18"/>
      <c r="C11" s="65"/>
      <c r="D11" s="162"/>
      <c r="E11" s="163"/>
      <c r="F11" s="163"/>
      <c r="G11" s="23"/>
      <c r="H11" s="23"/>
      <c r="I11" s="23"/>
      <c r="J11" s="23"/>
      <c r="K11" s="23"/>
      <c r="L11" s="23"/>
      <c r="M11" s="23"/>
      <c r="N11" s="23"/>
      <c r="O11" s="23"/>
      <c r="P11" s="23"/>
      <c r="Q11" s="23"/>
      <c r="R11" s="23"/>
      <c r="S11" s="23"/>
      <c r="T11" s="594">
        <f t="shared" si="0"/>
        <v>0</v>
      </c>
    </row>
    <row r="12" spans="1:20" ht="26.1" customHeight="1" x14ac:dyDescent="0.15">
      <c r="A12" s="1049"/>
      <c r="B12" s="18"/>
      <c r="C12" s="65"/>
      <c r="D12" s="162"/>
      <c r="E12" s="163"/>
      <c r="F12" s="163"/>
      <c r="G12" s="23"/>
      <c r="H12" s="23"/>
      <c r="I12" s="23"/>
      <c r="J12" s="23"/>
      <c r="K12" s="23"/>
      <c r="L12" s="23"/>
      <c r="M12" s="23"/>
      <c r="N12" s="23"/>
      <c r="O12" s="23"/>
      <c r="P12" s="23"/>
      <c r="Q12" s="23"/>
      <c r="R12" s="23"/>
      <c r="S12" s="23"/>
      <c r="T12" s="594">
        <f t="shared" si="0"/>
        <v>0</v>
      </c>
    </row>
    <row r="13" spans="1:20" ht="26.1" customHeight="1" x14ac:dyDescent="0.15">
      <c r="A13" s="1049"/>
      <c r="B13" s="18"/>
      <c r="C13" s="65"/>
      <c r="D13" s="162"/>
      <c r="E13" s="163"/>
      <c r="F13" s="163"/>
      <c r="G13" s="23"/>
      <c r="H13" s="23"/>
      <c r="I13" s="23"/>
      <c r="J13" s="23"/>
      <c r="K13" s="23"/>
      <c r="L13" s="23"/>
      <c r="M13" s="23"/>
      <c r="N13" s="23"/>
      <c r="O13" s="23"/>
      <c r="P13" s="23"/>
      <c r="Q13" s="23"/>
      <c r="R13" s="23"/>
      <c r="S13" s="23"/>
      <c r="T13" s="594">
        <f t="shared" si="0"/>
        <v>0</v>
      </c>
    </row>
    <row r="14" spans="1:20" ht="26.1" customHeight="1" x14ac:dyDescent="0.15">
      <c r="A14" s="1049"/>
      <c r="B14" s="19"/>
      <c r="C14" s="64"/>
      <c r="D14" s="162"/>
      <c r="E14" s="163"/>
      <c r="F14" s="163"/>
      <c r="G14" s="23"/>
      <c r="H14" s="23"/>
      <c r="I14" s="23"/>
      <c r="J14" s="23"/>
      <c r="K14" s="23"/>
      <c r="L14" s="23"/>
      <c r="M14" s="23"/>
      <c r="N14" s="23"/>
      <c r="O14" s="23"/>
      <c r="P14" s="23"/>
      <c r="Q14" s="23"/>
      <c r="R14" s="23"/>
      <c r="S14" s="23"/>
      <c r="T14" s="594">
        <f t="shared" si="0"/>
        <v>0</v>
      </c>
    </row>
    <row r="15" spans="1:20" ht="26.1" customHeight="1" x14ac:dyDescent="0.15">
      <c r="A15" s="1049"/>
      <c r="B15" s="18"/>
      <c r="C15" s="65"/>
      <c r="D15" s="162"/>
      <c r="E15" s="163"/>
      <c r="F15" s="163"/>
      <c r="G15" s="23"/>
      <c r="H15" s="23"/>
      <c r="I15" s="23"/>
      <c r="J15" s="23"/>
      <c r="K15" s="23"/>
      <c r="L15" s="23"/>
      <c r="M15" s="23"/>
      <c r="N15" s="23"/>
      <c r="O15" s="23"/>
      <c r="P15" s="23"/>
      <c r="Q15" s="23"/>
      <c r="R15" s="23"/>
      <c r="S15" s="23"/>
      <c r="T15" s="594">
        <f t="shared" si="0"/>
        <v>0</v>
      </c>
    </row>
    <row r="16" spans="1:20" ht="26.1" customHeight="1" x14ac:dyDescent="0.15">
      <c r="A16" s="1049"/>
      <c r="B16" s="18"/>
      <c r="C16" s="65"/>
      <c r="D16" s="162"/>
      <c r="E16" s="163"/>
      <c r="F16" s="163"/>
      <c r="G16" s="23"/>
      <c r="H16" s="23"/>
      <c r="I16" s="23"/>
      <c r="J16" s="23"/>
      <c r="K16" s="23"/>
      <c r="L16" s="23"/>
      <c r="M16" s="23"/>
      <c r="N16" s="23"/>
      <c r="O16" s="23"/>
      <c r="P16" s="23"/>
      <c r="Q16" s="23"/>
      <c r="R16" s="23"/>
      <c r="S16" s="23"/>
      <c r="T16" s="594">
        <f t="shared" si="0"/>
        <v>0</v>
      </c>
    </row>
    <row r="17" spans="1:21" ht="26.1" customHeight="1" x14ac:dyDescent="0.15">
      <c r="A17" s="1049"/>
      <c r="B17" s="18"/>
      <c r="C17" s="65"/>
      <c r="D17" s="162"/>
      <c r="E17" s="163"/>
      <c r="F17" s="163"/>
      <c r="G17" s="23"/>
      <c r="H17" s="23"/>
      <c r="I17" s="23"/>
      <c r="J17" s="23"/>
      <c r="K17" s="23"/>
      <c r="L17" s="23"/>
      <c r="M17" s="23"/>
      <c r="N17" s="23"/>
      <c r="O17" s="23"/>
      <c r="P17" s="23"/>
      <c r="Q17" s="23"/>
      <c r="R17" s="23"/>
      <c r="S17" s="23"/>
      <c r="T17" s="594">
        <f t="shared" si="0"/>
        <v>0</v>
      </c>
    </row>
    <row r="18" spans="1:21" ht="26.1" customHeight="1" x14ac:dyDescent="0.15">
      <c r="A18" s="1049"/>
      <c r="B18" s="18"/>
      <c r="C18" s="65"/>
      <c r="D18" s="162"/>
      <c r="E18" s="163"/>
      <c r="F18" s="163"/>
      <c r="G18" s="23"/>
      <c r="H18" s="23"/>
      <c r="I18" s="23"/>
      <c r="J18" s="23"/>
      <c r="K18" s="23"/>
      <c r="L18" s="23"/>
      <c r="M18" s="23"/>
      <c r="N18" s="23"/>
      <c r="O18" s="23"/>
      <c r="P18" s="23"/>
      <c r="Q18" s="23"/>
      <c r="R18" s="23"/>
      <c r="S18" s="23"/>
      <c r="T18" s="594">
        <f t="shared" si="0"/>
        <v>0</v>
      </c>
    </row>
    <row r="19" spans="1:21" ht="26.1" customHeight="1" x14ac:dyDescent="0.15">
      <c r="A19" s="1049"/>
      <c r="B19" s="18"/>
      <c r="C19" s="66"/>
      <c r="D19" s="162"/>
      <c r="E19" s="163"/>
      <c r="F19" s="163"/>
      <c r="G19" s="23"/>
      <c r="H19" s="23"/>
      <c r="I19" s="23"/>
      <c r="J19" s="23"/>
      <c r="K19" s="23"/>
      <c r="L19" s="23"/>
      <c r="M19" s="23"/>
      <c r="N19" s="23"/>
      <c r="O19" s="23"/>
      <c r="P19" s="23"/>
      <c r="Q19" s="23"/>
      <c r="R19" s="23"/>
      <c r="S19" s="23"/>
      <c r="T19" s="594">
        <f t="shared" si="0"/>
        <v>0</v>
      </c>
    </row>
    <row r="20" spans="1:21" ht="26.1" customHeight="1" x14ac:dyDescent="0.15">
      <c r="A20" s="1049"/>
      <c r="B20" s="18"/>
      <c r="C20" s="64"/>
      <c r="D20" s="162"/>
      <c r="E20" s="163"/>
      <c r="F20" s="163"/>
      <c r="G20" s="23"/>
      <c r="H20" s="23"/>
      <c r="I20" s="23"/>
      <c r="J20" s="23"/>
      <c r="K20" s="23"/>
      <c r="L20" s="23"/>
      <c r="M20" s="23"/>
      <c r="N20" s="23"/>
      <c r="O20" s="23"/>
      <c r="P20" s="23"/>
      <c r="Q20" s="23"/>
      <c r="R20" s="23"/>
      <c r="S20" s="23"/>
      <c r="T20" s="594">
        <f t="shared" si="0"/>
        <v>0</v>
      </c>
    </row>
    <row r="21" spans="1:21" ht="26.1" customHeight="1" x14ac:dyDescent="0.15">
      <c r="A21" s="1050"/>
      <c r="B21" s="174"/>
      <c r="C21" s="175"/>
      <c r="D21" s="176"/>
      <c r="E21" s="177"/>
      <c r="F21" s="177"/>
      <c r="G21" s="178"/>
      <c r="H21" s="178"/>
      <c r="I21" s="178"/>
      <c r="J21" s="178"/>
      <c r="K21" s="178"/>
      <c r="L21" s="178"/>
      <c r="M21" s="178"/>
      <c r="N21" s="178"/>
      <c r="O21" s="178"/>
      <c r="P21" s="178"/>
      <c r="Q21" s="178"/>
      <c r="R21" s="178"/>
      <c r="S21" s="178"/>
      <c r="T21" s="595">
        <f t="shared" si="0"/>
        <v>0</v>
      </c>
    </row>
    <row r="22" spans="1:21" ht="26.1" customHeight="1" x14ac:dyDescent="0.15">
      <c r="A22" s="1026" t="s">
        <v>430</v>
      </c>
      <c r="B22" s="1027"/>
      <c r="C22" s="179"/>
      <c r="D22" s="590">
        <f t="shared" ref="D22:S22" si="1">SUM(D5:D21)</f>
        <v>0</v>
      </c>
      <c r="E22" s="591">
        <f t="shared" si="1"/>
        <v>0</v>
      </c>
      <c r="F22" s="591">
        <f t="shared" si="1"/>
        <v>0</v>
      </c>
      <c r="G22" s="591">
        <f t="shared" si="1"/>
        <v>0</v>
      </c>
      <c r="H22" s="591">
        <f t="shared" si="1"/>
        <v>0</v>
      </c>
      <c r="I22" s="591">
        <f t="shared" si="1"/>
        <v>0</v>
      </c>
      <c r="J22" s="591">
        <f t="shared" si="1"/>
        <v>0</v>
      </c>
      <c r="K22" s="591">
        <f t="shared" si="1"/>
        <v>0</v>
      </c>
      <c r="L22" s="591">
        <f t="shared" si="1"/>
        <v>0</v>
      </c>
      <c r="M22" s="591">
        <f t="shared" si="1"/>
        <v>0</v>
      </c>
      <c r="N22" s="591">
        <f t="shared" si="1"/>
        <v>0</v>
      </c>
      <c r="O22" s="591">
        <f t="shared" si="1"/>
        <v>0</v>
      </c>
      <c r="P22" s="591">
        <f t="shared" si="1"/>
        <v>0</v>
      </c>
      <c r="Q22" s="591">
        <f t="shared" si="1"/>
        <v>0</v>
      </c>
      <c r="R22" s="591">
        <f t="shared" si="1"/>
        <v>0</v>
      </c>
      <c r="S22" s="591">
        <f t="shared" si="1"/>
        <v>0</v>
      </c>
      <c r="T22" s="592">
        <f t="shared" si="0"/>
        <v>0</v>
      </c>
      <c r="U22" s="7"/>
    </row>
    <row r="23" spans="1:21" s="5" customFormat="1" ht="18" customHeight="1" x14ac:dyDescent="0.15">
      <c r="A23" s="516" t="s">
        <v>112</v>
      </c>
      <c r="B23" s="36"/>
      <c r="C23" s="35"/>
    </row>
    <row r="24" spans="1:21" s="5" customFormat="1" ht="13.5" x14ac:dyDescent="0.15">
      <c r="A24" s="516" t="s">
        <v>429</v>
      </c>
      <c r="B24" s="34"/>
      <c r="C24" s="35"/>
    </row>
    <row r="25" spans="1:21" ht="14.25" x14ac:dyDescent="0.15">
      <c r="A25" s="516" t="s">
        <v>425</v>
      </c>
      <c r="B25" s="34"/>
    </row>
    <row r="26" spans="1:21" ht="14.25" x14ac:dyDescent="0.15">
      <c r="A26" s="516" t="s">
        <v>426</v>
      </c>
      <c r="B26" s="34"/>
    </row>
    <row r="27" spans="1:21" ht="14.25" x14ac:dyDescent="0.15">
      <c r="A27" s="516" t="s">
        <v>427</v>
      </c>
      <c r="B27" s="34"/>
    </row>
    <row r="28" spans="1:21" ht="14.25" x14ac:dyDescent="0.15">
      <c r="A28" s="516" t="s">
        <v>440</v>
      </c>
      <c r="B28" s="34"/>
    </row>
    <row r="29" spans="1:21" ht="14.25" x14ac:dyDescent="0.15"/>
    <row r="30" spans="1:21" s="3" customFormat="1" ht="21" customHeight="1" x14ac:dyDescent="0.15">
      <c r="A30" s="953" t="s">
        <v>477</v>
      </c>
      <c r="B30" s="953"/>
      <c r="C30" s="953"/>
      <c r="D30" s="953"/>
      <c r="E30" s="953"/>
      <c r="F30" s="953"/>
      <c r="G30" s="953"/>
      <c r="H30" s="953"/>
      <c r="I30" s="953"/>
      <c r="J30" s="953"/>
      <c r="K30" s="953"/>
      <c r="L30" s="953"/>
      <c r="M30" s="953"/>
      <c r="N30" s="953"/>
      <c r="O30" s="953"/>
      <c r="P30" s="953"/>
      <c r="Q30" s="953"/>
      <c r="R30" s="953"/>
      <c r="S30" s="953"/>
      <c r="T30" s="953"/>
    </row>
    <row r="31" spans="1:21" s="3" customFormat="1" ht="17.25" customHeight="1" x14ac:dyDescent="0.15">
      <c r="A31" s="33"/>
      <c r="B31" s="4"/>
      <c r="C31" s="21"/>
      <c r="S31" s="826"/>
      <c r="T31" s="156" t="s">
        <v>33</v>
      </c>
    </row>
    <row r="32" spans="1:21" ht="15.95" customHeight="1" x14ac:dyDescent="0.15">
      <c r="A32" s="1039" t="s">
        <v>17</v>
      </c>
      <c r="B32" s="1040"/>
      <c r="C32" s="1043" t="s">
        <v>18</v>
      </c>
      <c r="D32" s="1045" t="s">
        <v>15</v>
      </c>
      <c r="E32" s="1045"/>
      <c r="F32" s="1045"/>
      <c r="G32" s="1046"/>
      <c r="H32" s="1046"/>
      <c r="I32" s="1046"/>
      <c r="J32" s="1046"/>
      <c r="K32" s="1046"/>
      <c r="L32" s="1046"/>
      <c r="M32" s="1046"/>
      <c r="N32" s="1046"/>
      <c r="O32" s="1046"/>
      <c r="P32" s="1046"/>
      <c r="Q32" s="1046"/>
      <c r="R32" s="1046"/>
      <c r="S32" s="1046"/>
      <c r="T32" s="1047" t="s">
        <v>16</v>
      </c>
    </row>
    <row r="33" spans="1:20" s="6" customFormat="1" ht="30" customHeight="1" x14ac:dyDescent="0.15">
      <c r="A33" s="1041"/>
      <c r="B33" s="1042"/>
      <c r="C33" s="1044"/>
      <c r="D33" s="62" t="s">
        <v>139</v>
      </c>
      <c r="E33" s="62" t="s">
        <v>123</v>
      </c>
      <c r="F33" s="62" t="s">
        <v>124</v>
      </c>
      <c r="G33" s="62" t="s">
        <v>125</v>
      </c>
      <c r="H33" s="62" t="s">
        <v>126</v>
      </c>
      <c r="I33" s="62" t="s">
        <v>127</v>
      </c>
      <c r="J33" s="62" t="s">
        <v>128</v>
      </c>
      <c r="K33" s="62" t="s">
        <v>129</v>
      </c>
      <c r="L33" s="62" t="s">
        <v>130</v>
      </c>
      <c r="M33" s="62" t="s">
        <v>131</v>
      </c>
      <c r="N33" s="62" t="s">
        <v>132</v>
      </c>
      <c r="O33" s="62" t="s">
        <v>133</v>
      </c>
      <c r="P33" s="62" t="s">
        <v>134</v>
      </c>
      <c r="Q33" s="62" t="s">
        <v>135</v>
      </c>
      <c r="R33" s="62" t="s">
        <v>136</v>
      </c>
      <c r="S33" s="62" t="s">
        <v>137</v>
      </c>
      <c r="T33" s="1044"/>
    </row>
    <row r="34" spans="1:20" ht="26.1" customHeight="1" x14ac:dyDescent="0.15">
      <c r="A34" s="1037" t="s">
        <v>180</v>
      </c>
      <c r="B34" s="25"/>
      <c r="C34" s="67"/>
      <c r="D34" s="614"/>
      <c r="E34" s="615"/>
      <c r="F34" s="615"/>
      <c r="G34" s="26"/>
      <c r="H34" s="26"/>
      <c r="I34" s="26"/>
      <c r="J34" s="26"/>
      <c r="K34" s="26"/>
      <c r="L34" s="26"/>
      <c r="M34" s="26"/>
      <c r="N34" s="26"/>
      <c r="O34" s="26"/>
      <c r="P34" s="26"/>
      <c r="Q34" s="26"/>
      <c r="R34" s="26"/>
      <c r="S34" s="26"/>
      <c r="T34" s="600">
        <f>SUM(G34:S34)</f>
        <v>0</v>
      </c>
    </row>
    <row r="35" spans="1:20" ht="26.1" customHeight="1" x14ac:dyDescent="0.15">
      <c r="A35" s="1037"/>
      <c r="B35" s="10"/>
      <c r="C35" s="68"/>
      <c r="D35" s="616"/>
      <c r="E35" s="617"/>
      <c r="F35" s="617"/>
      <c r="G35" s="23"/>
      <c r="H35" s="23"/>
      <c r="I35" s="23"/>
      <c r="J35" s="23"/>
      <c r="K35" s="23"/>
      <c r="L35" s="23"/>
      <c r="M35" s="23"/>
      <c r="N35" s="23"/>
      <c r="O35" s="23"/>
      <c r="P35" s="23"/>
      <c r="Q35" s="23"/>
      <c r="R35" s="23"/>
      <c r="S35" s="23"/>
      <c r="T35" s="594">
        <f t="shared" ref="T35:T51" si="2">SUM(G35:S35)</f>
        <v>0</v>
      </c>
    </row>
    <row r="36" spans="1:20" ht="26.1" customHeight="1" x14ac:dyDescent="0.15">
      <c r="A36" s="1037"/>
      <c r="B36" s="11"/>
      <c r="C36" s="68"/>
      <c r="D36" s="616"/>
      <c r="E36" s="617"/>
      <c r="F36" s="617"/>
      <c r="G36" s="23"/>
      <c r="H36" s="23"/>
      <c r="I36" s="23"/>
      <c r="J36" s="23"/>
      <c r="K36" s="23"/>
      <c r="L36" s="23"/>
      <c r="M36" s="23"/>
      <c r="N36" s="23"/>
      <c r="O36" s="23"/>
      <c r="P36" s="23"/>
      <c r="Q36" s="23"/>
      <c r="R36" s="23"/>
      <c r="S36" s="23"/>
      <c r="T36" s="594">
        <f t="shared" si="2"/>
        <v>0</v>
      </c>
    </row>
    <row r="37" spans="1:20" ht="26.1" customHeight="1" x14ac:dyDescent="0.15">
      <c r="A37" s="1037"/>
      <c r="B37" s="12"/>
      <c r="C37" s="68"/>
      <c r="D37" s="616"/>
      <c r="E37" s="617"/>
      <c r="F37" s="617"/>
      <c r="G37" s="23"/>
      <c r="H37" s="23"/>
      <c r="I37" s="23"/>
      <c r="J37" s="23"/>
      <c r="K37" s="23"/>
      <c r="L37" s="23"/>
      <c r="M37" s="23"/>
      <c r="N37" s="23"/>
      <c r="O37" s="23"/>
      <c r="P37" s="23"/>
      <c r="Q37" s="23"/>
      <c r="R37" s="23"/>
      <c r="S37" s="23"/>
      <c r="T37" s="594">
        <f t="shared" si="2"/>
        <v>0</v>
      </c>
    </row>
    <row r="38" spans="1:20" ht="26.1" customHeight="1" x14ac:dyDescent="0.15">
      <c r="A38" s="1037"/>
      <c r="B38" s="12"/>
      <c r="C38" s="68"/>
      <c r="D38" s="616"/>
      <c r="E38" s="617"/>
      <c r="F38" s="617"/>
      <c r="G38" s="23"/>
      <c r="H38" s="23"/>
      <c r="I38" s="23"/>
      <c r="J38" s="23"/>
      <c r="K38" s="23"/>
      <c r="L38" s="23"/>
      <c r="M38" s="23"/>
      <c r="N38" s="23"/>
      <c r="O38" s="23"/>
      <c r="P38" s="23"/>
      <c r="Q38" s="23"/>
      <c r="R38" s="23"/>
      <c r="S38" s="23"/>
      <c r="T38" s="594">
        <f t="shared" si="2"/>
        <v>0</v>
      </c>
    </row>
    <row r="39" spans="1:20" ht="26.1" customHeight="1" x14ac:dyDescent="0.15">
      <c r="A39" s="1037"/>
      <c r="B39" s="12"/>
      <c r="C39" s="68"/>
      <c r="D39" s="616"/>
      <c r="E39" s="617"/>
      <c r="F39" s="617"/>
      <c r="G39" s="23"/>
      <c r="H39" s="23"/>
      <c r="I39" s="23"/>
      <c r="J39" s="23"/>
      <c r="K39" s="23"/>
      <c r="L39" s="23"/>
      <c r="M39" s="23"/>
      <c r="N39" s="23"/>
      <c r="O39" s="23"/>
      <c r="P39" s="23"/>
      <c r="Q39" s="23"/>
      <c r="R39" s="23"/>
      <c r="S39" s="23"/>
      <c r="T39" s="594">
        <f t="shared" si="2"/>
        <v>0</v>
      </c>
    </row>
    <row r="40" spans="1:20" ht="26.1" customHeight="1" x14ac:dyDescent="0.15">
      <c r="A40" s="1037"/>
      <c r="B40" s="10"/>
      <c r="C40" s="68"/>
      <c r="D40" s="616"/>
      <c r="E40" s="617"/>
      <c r="F40" s="617"/>
      <c r="G40" s="23"/>
      <c r="H40" s="23"/>
      <c r="I40" s="23"/>
      <c r="J40" s="23"/>
      <c r="K40" s="23"/>
      <c r="L40" s="23"/>
      <c r="M40" s="23"/>
      <c r="N40" s="23"/>
      <c r="O40" s="23"/>
      <c r="P40" s="23"/>
      <c r="Q40" s="23"/>
      <c r="R40" s="23"/>
      <c r="S40" s="23"/>
      <c r="T40" s="594">
        <f t="shared" si="2"/>
        <v>0</v>
      </c>
    </row>
    <row r="41" spans="1:20" ht="26.1" customHeight="1" x14ac:dyDescent="0.15">
      <c r="A41" s="1037"/>
      <c r="B41" s="10"/>
      <c r="C41" s="68"/>
      <c r="D41" s="616"/>
      <c r="E41" s="617"/>
      <c r="F41" s="617"/>
      <c r="G41" s="23"/>
      <c r="H41" s="23"/>
      <c r="I41" s="23"/>
      <c r="J41" s="23"/>
      <c r="K41" s="23"/>
      <c r="L41" s="23"/>
      <c r="M41" s="23"/>
      <c r="N41" s="23"/>
      <c r="O41" s="23"/>
      <c r="P41" s="23"/>
      <c r="Q41" s="23"/>
      <c r="R41" s="23"/>
      <c r="S41" s="23"/>
      <c r="T41" s="594">
        <f t="shared" si="2"/>
        <v>0</v>
      </c>
    </row>
    <row r="42" spans="1:20" ht="26.1" customHeight="1" x14ac:dyDescent="0.15">
      <c r="A42" s="1037"/>
      <c r="B42" s="10"/>
      <c r="C42" s="68"/>
      <c r="D42" s="616"/>
      <c r="E42" s="617"/>
      <c r="F42" s="617"/>
      <c r="G42" s="23"/>
      <c r="H42" s="23"/>
      <c r="I42" s="23"/>
      <c r="J42" s="23"/>
      <c r="K42" s="23"/>
      <c r="L42" s="23"/>
      <c r="M42" s="23"/>
      <c r="N42" s="23"/>
      <c r="O42" s="23"/>
      <c r="P42" s="23"/>
      <c r="Q42" s="23"/>
      <c r="R42" s="23"/>
      <c r="S42" s="23"/>
      <c r="T42" s="594">
        <f t="shared" si="2"/>
        <v>0</v>
      </c>
    </row>
    <row r="43" spans="1:20" ht="26.1" customHeight="1" x14ac:dyDescent="0.15">
      <c r="A43" s="1037"/>
      <c r="B43" s="10"/>
      <c r="C43" s="68"/>
      <c r="D43" s="616"/>
      <c r="E43" s="617"/>
      <c r="F43" s="617"/>
      <c r="G43" s="23"/>
      <c r="H43" s="23"/>
      <c r="I43" s="23"/>
      <c r="J43" s="23"/>
      <c r="K43" s="23"/>
      <c r="L43" s="23"/>
      <c r="M43" s="23"/>
      <c r="N43" s="23"/>
      <c r="O43" s="23"/>
      <c r="P43" s="23"/>
      <c r="Q43" s="23"/>
      <c r="R43" s="23"/>
      <c r="S43" s="23"/>
      <c r="T43" s="594">
        <f t="shared" si="2"/>
        <v>0</v>
      </c>
    </row>
    <row r="44" spans="1:20" ht="26.1" customHeight="1" x14ac:dyDescent="0.15">
      <c r="A44" s="1037"/>
      <c r="B44" s="10"/>
      <c r="C44" s="68"/>
      <c r="D44" s="616"/>
      <c r="E44" s="617"/>
      <c r="F44" s="617"/>
      <c r="G44" s="23"/>
      <c r="H44" s="23"/>
      <c r="I44" s="23"/>
      <c r="J44" s="23"/>
      <c r="K44" s="23"/>
      <c r="L44" s="23"/>
      <c r="M44" s="23"/>
      <c r="N44" s="23"/>
      <c r="O44" s="23"/>
      <c r="P44" s="23"/>
      <c r="Q44" s="23"/>
      <c r="R44" s="23"/>
      <c r="S44" s="23"/>
      <c r="T44" s="594">
        <f t="shared" si="2"/>
        <v>0</v>
      </c>
    </row>
    <row r="45" spans="1:20" ht="26.1" customHeight="1" x14ac:dyDescent="0.15">
      <c r="A45" s="1037"/>
      <c r="B45" s="10"/>
      <c r="C45" s="68"/>
      <c r="D45" s="616"/>
      <c r="E45" s="617"/>
      <c r="F45" s="617"/>
      <c r="G45" s="23"/>
      <c r="H45" s="23"/>
      <c r="I45" s="23"/>
      <c r="J45" s="23"/>
      <c r="K45" s="23"/>
      <c r="L45" s="23"/>
      <c r="M45" s="23"/>
      <c r="N45" s="23"/>
      <c r="O45" s="23"/>
      <c r="P45" s="23"/>
      <c r="Q45" s="23"/>
      <c r="R45" s="23"/>
      <c r="S45" s="23"/>
      <c r="T45" s="594">
        <f t="shared" si="2"/>
        <v>0</v>
      </c>
    </row>
    <row r="46" spans="1:20" ht="26.1" customHeight="1" x14ac:dyDescent="0.15">
      <c r="A46" s="1037"/>
      <c r="B46" s="13"/>
      <c r="C46" s="68"/>
      <c r="D46" s="616"/>
      <c r="E46" s="617"/>
      <c r="F46" s="617"/>
      <c r="G46" s="23"/>
      <c r="H46" s="23"/>
      <c r="I46" s="23"/>
      <c r="J46" s="23"/>
      <c r="K46" s="23"/>
      <c r="L46" s="23"/>
      <c r="M46" s="23"/>
      <c r="N46" s="23"/>
      <c r="O46" s="23"/>
      <c r="P46" s="23"/>
      <c r="Q46" s="23"/>
      <c r="R46" s="23"/>
      <c r="S46" s="23"/>
      <c r="T46" s="594">
        <f t="shared" si="2"/>
        <v>0</v>
      </c>
    </row>
    <row r="47" spans="1:20" ht="26.1" customHeight="1" x14ac:dyDescent="0.15">
      <c r="A47" s="1037"/>
      <c r="B47" s="13"/>
      <c r="C47" s="68"/>
      <c r="D47" s="616"/>
      <c r="E47" s="617"/>
      <c r="F47" s="617"/>
      <c r="G47" s="23"/>
      <c r="H47" s="23"/>
      <c r="I47" s="23"/>
      <c r="J47" s="23"/>
      <c r="K47" s="23"/>
      <c r="L47" s="23"/>
      <c r="M47" s="23"/>
      <c r="N47" s="23"/>
      <c r="O47" s="23"/>
      <c r="P47" s="23"/>
      <c r="Q47" s="23"/>
      <c r="R47" s="23"/>
      <c r="S47" s="23"/>
      <c r="T47" s="594">
        <f t="shared" si="2"/>
        <v>0</v>
      </c>
    </row>
    <row r="48" spans="1:20" ht="26.1" customHeight="1" x14ac:dyDescent="0.15">
      <c r="A48" s="1037"/>
      <c r="B48" s="14"/>
      <c r="C48" s="64"/>
      <c r="D48" s="616"/>
      <c r="E48" s="617"/>
      <c r="F48" s="617"/>
      <c r="G48" s="23"/>
      <c r="H48" s="23"/>
      <c r="I48" s="23"/>
      <c r="J48" s="23"/>
      <c r="K48" s="23"/>
      <c r="L48" s="23"/>
      <c r="M48" s="23"/>
      <c r="N48" s="23"/>
      <c r="O48" s="23"/>
      <c r="P48" s="23"/>
      <c r="Q48" s="23"/>
      <c r="R48" s="23"/>
      <c r="S48" s="23"/>
      <c r="T48" s="594">
        <f t="shared" si="2"/>
        <v>0</v>
      </c>
    </row>
    <row r="49" spans="1:42" ht="26.1" customHeight="1" x14ac:dyDescent="0.15">
      <c r="A49" s="1037"/>
      <c r="B49" s="10"/>
      <c r="C49" s="68"/>
      <c r="D49" s="616"/>
      <c r="E49" s="617"/>
      <c r="F49" s="617"/>
      <c r="G49" s="23"/>
      <c r="H49" s="23"/>
      <c r="I49" s="23"/>
      <c r="J49" s="23"/>
      <c r="K49" s="23"/>
      <c r="L49" s="23"/>
      <c r="M49" s="23"/>
      <c r="N49" s="23"/>
      <c r="O49" s="23"/>
      <c r="P49" s="23"/>
      <c r="Q49" s="23"/>
      <c r="R49" s="23"/>
      <c r="S49" s="23"/>
      <c r="T49" s="594">
        <f t="shared" si="2"/>
        <v>0</v>
      </c>
    </row>
    <row r="50" spans="1:42" ht="26.1" customHeight="1" x14ac:dyDescent="0.15">
      <c r="A50" s="1037"/>
      <c r="B50" s="15"/>
      <c r="C50" s="15"/>
      <c r="D50" s="616"/>
      <c r="E50" s="617"/>
      <c r="F50" s="617"/>
      <c r="G50" s="23"/>
      <c r="H50" s="23"/>
      <c r="I50" s="23"/>
      <c r="J50" s="23"/>
      <c r="K50" s="23"/>
      <c r="L50" s="23"/>
      <c r="M50" s="23"/>
      <c r="N50" s="23"/>
      <c r="O50" s="23"/>
      <c r="P50" s="23"/>
      <c r="Q50" s="23"/>
      <c r="R50" s="23"/>
      <c r="S50" s="23"/>
      <c r="T50" s="594">
        <f t="shared" si="2"/>
        <v>0</v>
      </c>
    </row>
    <row r="51" spans="1:42" ht="26.1" customHeight="1" x14ac:dyDescent="0.15">
      <c r="A51" s="1038"/>
      <c r="B51" s="16"/>
      <c r="C51" s="69"/>
      <c r="D51" s="618"/>
      <c r="E51" s="619"/>
      <c r="F51" s="619"/>
      <c r="G51" s="24"/>
      <c r="H51" s="24"/>
      <c r="I51" s="24"/>
      <c r="J51" s="24"/>
      <c r="K51" s="24"/>
      <c r="L51" s="24"/>
      <c r="M51" s="24"/>
      <c r="N51" s="24"/>
      <c r="O51" s="24"/>
      <c r="P51" s="24"/>
      <c r="Q51" s="24"/>
      <c r="R51" s="24"/>
      <c r="S51" s="24"/>
      <c r="T51" s="601">
        <f t="shared" si="2"/>
        <v>0</v>
      </c>
    </row>
    <row r="52" spans="1:42" ht="26.1" customHeight="1" x14ac:dyDescent="0.15">
      <c r="A52" s="1030" t="s">
        <v>431</v>
      </c>
      <c r="B52" s="1031"/>
      <c r="C52" s="70"/>
      <c r="D52" s="599"/>
      <c r="E52" s="597"/>
      <c r="F52" s="597"/>
      <c r="G52" s="597">
        <f>SUM(G34:G51)</f>
        <v>0</v>
      </c>
      <c r="H52" s="597">
        <f t="shared" ref="H52:S52" si="3">SUM(H34:H51)</f>
        <v>0</v>
      </c>
      <c r="I52" s="597">
        <f t="shared" si="3"/>
        <v>0</v>
      </c>
      <c r="J52" s="597">
        <f t="shared" si="3"/>
        <v>0</v>
      </c>
      <c r="K52" s="597">
        <f t="shared" si="3"/>
        <v>0</v>
      </c>
      <c r="L52" s="597">
        <f t="shared" si="3"/>
        <v>0</v>
      </c>
      <c r="M52" s="597">
        <f t="shared" si="3"/>
        <v>0</v>
      </c>
      <c r="N52" s="597">
        <f t="shared" si="3"/>
        <v>0</v>
      </c>
      <c r="O52" s="597">
        <f t="shared" si="3"/>
        <v>0</v>
      </c>
      <c r="P52" s="597">
        <f t="shared" si="3"/>
        <v>0</v>
      </c>
      <c r="Q52" s="597">
        <f t="shared" si="3"/>
        <v>0</v>
      </c>
      <c r="R52" s="597">
        <f t="shared" si="3"/>
        <v>0</v>
      </c>
      <c r="S52" s="597">
        <f t="shared" si="3"/>
        <v>0</v>
      </c>
      <c r="T52" s="598">
        <f>SUM(G52:S52)</f>
        <v>0</v>
      </c>
      <c r="U52" s="7"/>
    </row>
    <row r="53" spans="1:42" ht="26.1" customHeight="1" x14ac:dyDescent="0.15">
      <c r="A53" s="1034" t="s">
        <v>30</v>
      </c>
      <c r="B53" s="39"/>
      <c r="C53" s="71"/>
      <c r="D53" s="620"/>
      <c r="E53" s="621"/>
      <c r="F53" s="621"/>
      <c r="G53" s="40"/>
      <c r="H53" s="40"/>
      <c r="I53" s="40"/>
      <c r="J53" s="40"/>
      <c r="K53" s="40"/>
      <c r="L53" s="40"/>
      <c r="M53" s="40"/>
      <c r="N53" s="40"/>
      <c r="O53" s="40"/>
      <c r="P53" s="40"/>
      <c r="Q53" s="40"/>
      <c r="R53" s="40"/>
      <c r="S53" s="40"/>
      <c r="T53" s="596">
        <f>SUM(G53:S53)</f>
        <v>0</v>
      </c>
      <c r="U53" s="8"/>
      <c r="V53" s="8"/>
      <c r="W53" s="8"/>
      <c r="X53" s="8"/>
      <c r="Y53" s="8"/>
      <c r="Z53" s="8"/>
      <c r="AA53" s="8"/>
      <c r="AB53" s="8"/>
      <c r="AC53" s="8"/>
      <c r="AD53" s="8"/>
      <c r="AE53" s="8"/>
      <c r="AF53" s="8"/>
      <c r="AG53" s="8"/>
      <c r="AH53" s="8"/>
      <c r="AI53" s="8"/>
      <c r="AJ53" s="8"/>
      <c r="AK53" s="8"/>
      <c r="AL53" s="8"/>
      <c r="AM53" s="8"/>
      <c r="AN53" s="8"/>
      <c r="AO53" s="8"/>
      <c r="AP53" s="8"/>
    </row>
    <row r="54" spans="1:42" ht="26.1" customHeight="1" x14ac:dyDescent="0.15">
      <c r="A54" s="1035"/>
      <c r="B54" s="603"/>
      <c r="C54" s="15"/>
      <c r="D54" s="622"/>
      <c r="E54" s="623"/>
      <c r="F54" s="623"/>
      <c r="G54" s="604"/>
      <c r="H54" s="604"/>
      <c r="I54" s="604"/>
      <c r="J54" s="604"/>
      <c r="K54" s="604"/>
      <c r="L54" s="604"/>
      <c r="M54" s="604"/>
      <c r="N54" s="604"/>
      <c r="O54" s="604"/>
      <c r="P54" s="604"/>
      <c r="Q54" s="604"/>
      <c r="R54" s="604"/>
      <c r="S54" s="604"/>
      <c r="T54" s="605">
        <f t="shared" ref="T54:T55" si="4">SUM(G54:S54)</f>
        <v>0</v>
      </c>
      <c r="U54" s="8"/>
      <c r="V54" s="8"/>
      <c r="W54" s="8"/>
      <c r="X54" s="8"/>
      <c r="Y54" s="8"/>
      <c r="Z54" s="8"/>
      <c r="AA54" s="8"/>
      <c r="AB54" s="8"/>
      <c r="AC54" s="8"/>
      <c r="AD54" s="8"/>
      <c r="AE54" s="8"/>
      <c r="AF54" s="8"/>
      <c r="AG54" s="8"/>
      <c r="AH54" s="8"/>
      <c r="AI54" s="8"/>
      <c r="AJ54" s="8"/>
      <c r="AK54" s="8"/>
      <c r="AL54" s="8"/>
      <c r="AM54" s="8"/>
      <c r="AN54" s="8"/>
      <c r="AO54" s="8"/>
      <c r="AP54" s="8"/>
    </row>
    <row r="55" spans="1:42" ht="26.1" customHeight="1" x14ac:dyDescent="0.15">
      <c r="A55" s="1035"/>
      <c r="B55" s="603"/>
      <c r="C55" s="15"/>
      <c r="D55" s="622"/>
      <c r="E55" s="623"/>
      <c r="F55" s="623"/>
      <c r="G55" s="604"/>
      <c r="H55" s="604"/>
      <c r="I55" s="604"/>
      <c r="J55" s="604"/>
      <c r="K55" s="604"/>
      <c r="L55" s="604"/>
      <c r="M55" s="604"/>
      <c r="N55" s="604"/>
      <c r="O55" s="604"/>
      <c r="P55" s="604"/>
      <c r="Q55" s="604"/>
      <c r="R55" s="604"/>
      <c r="S55" s="604"/>
      <c r="T55" s="605">
        <f t="shared" si="4"/>
        <v>0</v>
      </c>
      <c r="U55" s="8"/>
      <c r="V55" s="8"/>
      <c r="W55" s="8"/>
      <c r="X55" s="8"/>
      <c r="Y55" s="8"/>
      <c r="Z55" s="8"/>
      <c r="AA55" s="8"/>
      <c r="AB55" s="8"/>
      <c r="AC55" s="8"/>
      <c r="AD55" s="8"/>
      <c r="AE55" s="8"/>
      <c r="AF55" s="8"/>
      <c r="AG55" s="8"/>
      <c r="AH55" s="8"/>
      <c r="AI55" s="8"/>
      <c r="AJ55" s="8"/>
      <c r="AK55" s="8"/>
      <c r="AL55" s="8"/>
      <c r="AM55" s="8"/>
      <c r="AN55" s="8"/>
      <c r="AO55" s="8"/>
      <c r="AP55" s="8"/>
    </row>
    <row r="56" spans="1:42" ht="26.1" customHeight="1" x14ac:dyDescent="0.15">
      <c r="A56" s="1036"/>
      <c r="B56" s="41"/>
      <c r="C56" s="69"/>
      <c r="D56" s="624"/>
      <c r="E56" s="625"/>
      <c r="F56" s="625"/>
      <c r="G56" s="42"/>
      <c r="H56" s="42"/>
      <c r="I56" s="42"/>
      <c r="J56" s="42"/>
      <c r="K56" s="42"/>
      <c r="L56" s="42"/>
      <c r="M56" s="42"/>
      <c r="N56" s="42"/>
      <c r="O56" s="42"/>
      <c r="P56" s="42"/>
      <c r="Q56" s="42"/>
      <c r="R56" s="42"/>
      <c r="S56" s="42"/>
      <c r="T56" s="602">
        <f>SUM(G56:S56)</f>
        <v>0</v>
      </c>
      <c r="U56" s="8"/>
      <c r="V56" s="8"/>
      <c r="W56" s="8"/>
      <c r="X56" s="8"/>
      <c r="Y56" s="8"/>
      <c r="Z56" s="8"/>
      <c r="AA56" s="8"/>
      <c r="AB56" s="8"/>
      <c r="AC56" s="8"/>
      <c r="AD56" s="8"/>
      <c r="AE56" s="8"/>
      <c r="AF56" s="8"/>
      <c r="AG56" s="8"/>
      <c r="AH56" s="8"/>
      <c r="AI56" s="8"/>
      <c r="AJ56" s="8"/>
      <c r="AK56" s="8"/>
      <c r="AL56" s="8"/>
      <c r="AM56" s="8"/>
      <c r="AN56" s="8"/>
      <c r="AO56" s="8"/>
      <c r="AP56" s="8"/>
    </row>
    <row r="57" spans="1:42" ht="26.1" customHeight="1" thickBot="1" x14ac:dyDescent="0.2">
      <c r="A57" s="1032" t="s">
        <v>432</v>
      </c>
      <c r="B57" s="1033"/>
      <c r="C57" s="606"/>
      <c r="D57" s="612"/>
      <c r="E57" s="607"/>
      <c r="F57" s="607"/>
      <c r="G57" s="607">
        <f>SUM(G53:G56)</f>
        <v>0</v>
      </c>
      <c r="H57" s="607">
        <f t="shared" ref="H57:S57" si="5">SUM(H53:H56)</f>
        <v>0</v>
      </c>
      <c r="I57" s="607">
        <f t="shared" si="5"/>
        <v>0</v>
      </c>
      <c r="J57" s="607">
        <f t="shared" si="5"/>
        <v>0</v>
      </c>
      <c r="K57" s="607">
        <f t="shared" si="5"/>
        <v>0</v>
      </c>
      <c r="L57" s="607">
        <f t="shared" si="5"/>
        <v>0</v>
      </c>
      <c r="M57" s="607">
        <f t="shared" si="5"/>
        <v>0</v>
      </c>
      <c r="N57" s="607">
        <f t="shared" si="5"/>
        <v>0</v>
      </c>
      <c r="O57" s="607">
        <f t="shared" si="5"/>
        <v>0</v>
      </c>
      <c r="P57" s="607">
        <f t="shared" si="5"/>
        <v>0</v>
      </c>
      <c r="Q57" s="607">
        <f t="shared" si="5"/>
        <v>0</v>
      </c>
      <c r="R57" s="607">
        <f t="shared" si="5"/>
        <v>0</v>
      </c>
      <c r="S57" s="607">
        <f t="shared" si="5"/>
        <v>0</v>
      </c>
      <c r="T57" s="608">
        <f>SUM(G57:S57)</f>
        <v>0</v>
      </c>
      <c r="U57" s="8"/>
      <c r="V57" s="8"/>
      <c r="W57" s="8"/>
      <c r="X57" s="8"/>
      <c r="Y57" s="8"/>
      <c r="Z57" s="8"/>
      <c r="AA57" s="8"/>
      <c r="AB57" s="8"/>
      <c r="AC57" s="8"/>
      <c r="AD57" s="8"/>
      <c r="AE57" s="8"/>
      <c r="AF57" s="8"/>
      <c r="AG57" s="8"/>
      <c r="AH57" s="8"/>
      <c r="AI57" s="8"/>
      <c r="AJ57" s="8"/>
      <c r="AK57" s="8"/>
      <c r="AL57" s="8"/>
      <c r="AM57" s="8"/>
      <c r="AN57" s="8"/>
      <c r="AO57" s="8"/>
      <c r="AP57" s="8"/>
    </row>
    <row r="58" spans="1:42" ht="26.1" customHeight="1" thickBot="1" x14ac:dyDescent="0.2">
      <c r="A58" s="1028" t="s">
        <v>433</v>
      </c>
      <c r="B58" s="1029"/>
      <c r="C58" s="609"/>
      <c r="D58" s="613">
        <f>D22+D52+D57</f>
        <v>0</v>
      </c>
      <c r="E58" s="610">
        <f t="shared" ref="E58:S58" si="6">E22+E52+E57</f>
        <v>0</v>
      </c>
      <c r="F58" s="610">
        <f t="shared" si="6"/>
        <v>0</v>
      </c>
      <c r="G58" s="610">
        <f t="shared" si="6"/>
        <v>0</v>
      </c>
      <c r="H58" s="610">
        <f t="shared" si="6"/>
        <v>0</v>
      </c>
      <c r="I58" s="610">
        <f t="shared" si="6"/>
        <v>0</v>
      </c>
      <c r="J58" s="610">
        <f t="shared" si="6"/>
        <v>0</v>
      </c>
      <c r="K58" s="610">
        <f t="shared" si="6"/>
        <v>0</v>
      </c>
      <c r="L58" s="610">
        <f t="shared" si="6"/>
        <v>0</v>
      </c>
      <c r="M58" s="610">
        <f t="shared" si="6"/>
        <v>0</v>
      </c>
      <c r="N58" s="610">
        <f t="shared" si="6"/>
        <v>0</v>
      </c>
      <c r="O58" s="610">
        <f t="shared" si="6"/>
        <v>0</v>
      </c>
      <c r="P58" s="610">
        <f t="shared" si="6"/>
        <v>0</v>
      </c>
      <c r="Q58" s="610">
        <f t="shared" si="6"/>
        <v>0</v>
      </c>
      <c r="R58" s="610">
        <f t="shared" si="6"/>
        <v>0</v>
      </c>
      <c r="S58" s="610">
        <f t="shared" si="6"/>
        <v>0</v>
      </c>
      <c r="T58" s="611">
        <f>SUM(D58:S58)</f>
        <v>0</v>
      </c>
      <c r="U58" s="7"/>
    </row>
    <row r="59" spans="1:42" s="5" customFormat="1" ht="13.5" x14ac:dyDescent="0.15">
      <c r="A59" s="516" t="s">
        <v>112</v>
      </c>
      <c r="B59" s="36"/>
      <c r="C59" s="35"/>
    </row>
    <row r="60" spans="1:42" s="5" customFormat="1" ht="13.5" x14ac:dyDescent="0.15">
      <c r="A60" s="516" t="s">
        <v>429</v>
      </c>
      <c r="B60" s="34"/>
      <c r="C60" s="35"/>
    </row>
    <row r="61" spans="1:42" s="5" customFormat="1" ht="13.5" x14ac:dyDescent="0.15">
      <c r="A61" s="516" t="s">
        <v>425</v>
      </c>
      <c r="B61" s="34"/>
      <c r="C61" s="35"/>
    </row>
    <row r="62" spans="1:42" ht="14.25" x14ac:dyDescent="0.15">
      <c r="A62" s="516" t="s">
        <v>426</v>
      </c>
      <c r="B62" s="34"/>
    </row>
    <row r="63" spans="1:42" ht="14.25" x14ac:dyDescent="0.15">
      <c r="A63" s="516" t="s">
        <v>427</v>
      </c>
    </row>
    <row r="64" spans="1:42" ht="14.25" x14ac:dyDescent="0.15">
      <c r="A64" s="516" t="s">
        <v>518</v>
      </c>
    </row>
    <row r="65" spans="1:1" ht="14.25" x14ac:dyDescent="0.15">
      <c r="A65" s="516" t="s">
        <v>517</v>
      </c>
    </row>
    <row r="66" spans="1:1" ht="18" customHeight="1" x14ac:dyDescent="0.15"/>
  </sheetData>
  <sheetProtection insertRows="0"/>
  <protectedRanges>
    <protectedRange sqref="B5:S21 B34:S51 A53:S57" name="範囲1"/>
  </protectedRanges>
  <mergeCells count="17">
    <mergeCell ref="A1:T1"/>
    <mergeCell ref="A5:A21"/>
    <mergeCell ref="T3:T4"/>
    <mergeCell ref="A3:B4"/>
    <mergeCell ref="C3:C4"/>
    <mergeCell ref="D3:S3"/>
    <mergeCell ref="A22:B22"/>
    <mergeCell ref="A58:B58"/>
    <mergeCell ref="A52:B52"/>
    <mergeCell ref="A57:B57"/>
    <mergeCell ref="A53:A56"/>
    <mergeCell ref="A34:A51"/>
    <mergeCell ref="A30:T30"/>
    <mergeCell ref="A32:B33"/>
    <mergeCell ref="C32:C33"/>
    <mergeCell ref="D32:S32"/>
    <mergeCell ref="T32:T33"/>
  </mergeCells>
  <phoneticPr fontId="2"/>
  <printOptions horizontalCentered="1"/>
  <pageMargins left="0.9055118110236221" right="0.59055118110236227" top="0.98425196850393704" bottom="0.98425196850393704" header="0.51181102362204722" footer="0.51181102362204722"/>
  <pageSetup paperSize="8" scale="84" orientation="landscape" r:id="rId1"/>
  <headerFooter alignWithMargins="0">
    <oddHeader>&amp;R千葉市下田最終処分場浸出水処理施設建替施設整備・運営事業
事業計画に係る提出書類(&amp;A)</oddHeader>
  </headerFooter>
  <rowBreaks count="1" manualBreakCount="1">
    <brk id="29" max="16383" man="1"/>
  </rowBreaks>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N79"/>
  <sheetViews>
    <sheetView showGridLines="0" view="pageBreakPreview" zoomScale="40" zoomScaleNormal="55" zoomScaleSheetLayoutView="40" workbookViewId="0">
      <selection activeCell="A80" sqref="A80"/>
    </sheetView>
  </sheetViews>
  <sheetFormatPr defaultColWidth="9" defaultRowHeight="13.5" x14ac:dyDescent="0.15"/>
  <cols>
    <col min="1" max="1" width="5" style="75" customWidth="1"/>
    <col min="2" max="2" width="18.25" style="75" customWidth="1"/>
    <col min="3" max="3" width="6.25" style="75" customWidth="1"/>
    <col min="4" max="4" width="17" style="75" customWidth="1"/>
    <col min="5" max="5" width="12.5" style="75" customWidth="1"/>
    <col min="6" max="7" width="7" style="75" customWidth="1"/>
    <col min="8" max="10" width="4.125" style="75" customWidth="1"/>
    <col min="11" max="15" width="10.75" style="75" customWidth="1"/>
    <col min="16" max="16" width="7.625" style="75" customWidth="1"/>
    <col min="17" max="32" width="10.5" style="75" customWidth="1"/>
    <col min="33" max="33" width="6.625" style="75" customWidth="1"/>
    <col min="34" max="34" width="1.5" style="75" customWidth="1"/>
    <col min="35" max="35" width="25.625" style="75" customWidth="1"/>
    <col min="36" max="36" width="13.875" style="75" customWidth="1"/>
    <col min="37" max="37" width="8.75" style="75" customWidth="1"/>
    <col min="38" max="38" width="9" style="75"/>
    <col min="39" max="39" width="23.625" style="75" customWidth="1"/>
    <col min="40" max="16384" width="9" style="75"/>
  </cols>
  <sheetData>
    <row r="1" spans="1:40" s="77" customFormat="1" ht="21.75" customHeight="1" x14ac:dyDescent="0.15">
      <c r="B1" s="953" t="s">
        <v>475</v>
      </c>
      <c r="C1" s="953"/>
      <c r="D1" s="953"/>
      <c r="E1" s="953"/>
      <c r="F1" s="953"/>
      <c r="G1" s="953"/>
      <c r="H1" s="953"/>
      <c r="I1" s="953"/>
      <c r="J1" s="953"/>
      <c r="K1" s="953"/>
      <c r="L1" s="953"/>
      <c r="M1" s="953"/>
      <c r="N1" s="953"/>
      <c r="O1" s="953"/>
      <c r="P1" s="953"/>
      <c r="Q1" s="953"/>
      <c r="R1" s="953"/>
      <c r="S1" s="953"/>
      <c r="T1" s="953"/>
      <c r="U1" s="953"/>
      <c r="V1" s="953"/>
      <c r="W1" s="953"/>
      <c r="X1" s="953"/>
      <c r="Y1" s="953"/>
      <c r="Z1" s="953"/>
      <c r="AA1" s="953"/>
      <c r="AB1" s="953"/>
      <c r="AC1" s="953"/>
      <c r="AD1" s="953"/>
      <c r="AE1" s="953"/>
      <c r="AF1" s="953"/>
      <c r="AG1" s="953"/>
      <c r="AH1" s="76"/>
      <c r="AI1" s="76"/>
      <c r="AJ1" s="76"/>
      <c r="AK1" s="76"/>
      <c r="AL1" s="76"/>
      <c r="AM1" s="76"/>
    </row>
    <row r="2" spans="1:40" ht="15" customHeight="1" thickBot="1" x14ac:dyDescent="0.2">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78"/>
      <c r="AG2" s="38"/>
    </row>
    <row r="3" spans="1:40" s="38" customFormat="1" ht="21" customHeight="1" x14ac:dyDescent="0.15">
      <c r="A3" s="1078" t="s">
        <v>46</v>
      </c>
      <c r="B3" s="1079"/>
      <c r="C3" s="1056" t="s">
        <v>35</v>
      </c>
      <c r="D3" s="1059" t="s">
        <v>44</v>
      </c>
      <c r="E3" s="86"/>
      <c r="F3" s="1062" t="s">
        <v>36</v>
      </c>
      <c r="G3" s="1062" t="s">
        <v>37</v>
      </c>
      <c r="H3" s="1064" t="s">
        <v>38</v>
      </c>
      <c r="I3" s="1065"/>
      <c r="J3" s="1066"/>
      <c r="K3" s="1064" t="s">
        <v>52</v>
      </c>
      <c r="L3" s="1065"/>
      <c r="M3" s="1065"/>
      <c r="N3" s="1065"/>
      <c r="O3" s="1065"/>
      <c r="P3" s="1067" t="s">
        <v>39</v>
      </c>
      <c r="Q3" s="1065" t="s">
        <v>40</v>
      </c>
      <c r="R3" s="1065"/>
      <c r="S3" s="1065"/>
      <c r="T3" s="1065"/>
      <c r="U3" s="1065"/>
      <c r="V3" s="1065"/>
      <c r="W3" s="1065"/>
      <c r="X3" s="1065"/>
      <c r="Y3" s="1065"/>
      <c r="Z3" s="1065"/>
      <c r="AA3" s="1065"/>
      <c r="AB3" s="1065"/>
      <c r="AC3" s="1065"/>
      <c r="AD3" s="1065"/>
      <c r="AE3" s="1065"/>
      <c r="AF3" s="1070"/>
      <c r="AG3" s="1071" t="s">
        <v>47</v>
      </c>
      <c r="AI3" s="79"/>
      <c r="AJ3" s="79"/>
      <c r="AK3" s="80"/>
      <c r="AL3" s="80"/>
      <c r="AM3" s="79"/>
      <c r="AN3" s="79"/>
    </row>
    <row r="4" spans="1:40" s="38" customFormat="1" ht="30" customHeight="1" x14ac:dyDescent="0.15">
      <c r="A4" s="1080"/>
      <c r="B4" s="1081"/>
      <c r="C4" s="1057"/>
      <c r="D4" s="1060"/>
      <c r="E4" s="1076" t="s">
        <v>45</v>
      </c>
      <c r="F4" s="1063"/>
      <c r="G4" s="1063"/>
      <c r="H4" s="1051" t="s">
        <v>48</v>
      </c>
      <c r="I4" s="1051" t="s">
        <v>49</v>
      </c>
      <c r="J4" s="1051" t="s">
        <v>50</v>
      </c>
      <c r="K4" s="1051" t="s">
        <v>51</v>
      </c>
      <c r="L4" s="1051" t="s">
        <v>69</v>
      </c>
      <c r="M4" s="1051" t="s">
        <v>70</v>
      </c>
      <c r="N4" s="1051" t="s">
        <v>52</v>
      </c>
      <c r="O4" s="1051" t="s">
        <v>53</v>
      </c>
      <c r="P4" s="1068"/>
      <c r="Q4" s="81" t="s">
        <v>139</v>
      </c>
      <c r="R4" s="81" t="s">
        <v>123</v>
      </c>
      <c r="S4" s="81" t="s">
        <v>124</v>
      </c>
      <c r="T4" s="81" t="s">
        <v>125</v>
      </c>
      <c r="U4" s="81" t="s">
        <v>126</v>
      </c>
      <c r="V4" s="81" t="s">
        <v>127</v>
      </c>
      <c r="W4" s="81" t="s">
        <v>128</v>
      </c>
      <c r="X4" s="81" t="s">
        <v>129</v>
      </c>
      <c r="Y4" s="81" t="s">
        <v>130</v>
      </c>
      <c r="Z4" s="81" t="s">
        <v>131</v>
      </c>
      <c r="AA4" s="81" t="s">
        <v>132</v>
      </c>
      <c r="AB4" s="81" t="s">
        <v>133</v>
      </c>
      <c r="AC4" s="81" t="s">
        <v>134</v>
      </c>
      <c r="AD4" s="81" t="s">
        <v>135</v>
      </c>
      <c r="AE4" s="81" t="s">
        <v>136</v>
      </c>
      <c r="AF4" s="82" t="s">
        <v>137</v>
      </c>
      <c r="AG4" s="1072"/>
      <c r="AI4" s="79"/>
      <c r="AJ4" s="79"/>
      <c r="AK4" s="80"/>
      <c r="AL4" s="80"/>
      <c r="AM4" s="79"/>
      <c r="AN4" s="79"/>
    </row>
    <row r="5" spans="1:40" s="38" customFormat="1" ht="23.25" customHeight="1" thickBot="1" x14ac:dyDescent="0.2">
      <c r="A5" s="1082"/>
      <c r="B5" s="1083"/>
      <c r="C5" s="1058"/>
      <c r="D5" s="1061"/>
      <c r="E5" s="1077"/>
      <c r="F5" s="1052"/>
      <c r="G5" s="1052"/>
      <c r="H5" s="1052"/>
      <c r="I5" s="1052"/>
      <c r="J5" s="1052"/>
      <c r="K5" s="1052"/>
      <c r="L5" s="1052"/>
      <c r="M5" s="1052"/>
      <c r="N5" s="1052"/>
      <c r="O5" s="1052"/>
      <c r="P5" s="1069"/>
      <c r="Q5" s="83" t="s">
        <v>54</v>
      </c>
      <c r="R5" s="83" t="s">
        <v>55</v>
      </c>
      <c r="S5" s="83" t="s">
        <v>56</v>
      </c>
      <c r="T5" s="83" t="s">
        <v>57</v>
      </c>
      <c r="U5" s="83" t="s">
        <v>58</v>
      </c>
      <c r="V5" s="83" t="s">
        <v>59</v>
      </c>
      <c r="W5" s="83" t="s">
        <v>60</v>
      </c>
      <c r="X5" s="83" t="s">
        <v>61</v>
      </c>
      <c r="Y5" s="83" t="s">
        <v>62</v>
      </c>
      <c r="Z5" s="83" t="s">
        <v>63</v>
      </c>
      <c r="AA5" s="83" t="s">
        <v>64</v>
      </c>
      <c r="AB5" s="83" t="s">
        <v>65</v>
      </c>
      <c r="AC5" s="83" t="s">
        <v>66</v>
      </c>
      <c r="AD5" s="83" t="s">
        <v>67</v>
      </c>
      <c r="AE5" s="83" t="s">
        <v>68</v>
      </c>
      <c r="AF5" s="84" t="s">
        <v>95</v>
      </c>
      <c r="AG5" s="1073"/>
      <c r="AI5" s="79"/>
      <c r="AJ5" s="79"/>
      <c r="AK5" s="80"/>
      <c r="AL5" s="80"/>
      <c r="AM5" s="79"/>
      <c r="AN5" s="79"/>
    </row>
    <row r="6" spans="1:40" ht="15" customHeight="1" x14ac:dyDescent="0.15">
      <c r="A6" s="1084" t="s">
        <v>183</v>
      </c>
      <c r="B6" s="1090" t="s">
        <v>181</v>
      </c>
      <c r="C6" s="640"/>
      <c r="D6" s="641"/>
      <c r="E6" s="642"/>
      <c r="F6" s="642"/>
      <c r="G6" s="642"/>
      <c r="H6" s="642"/>
      <c r="I6" s="642"/>
      <c r="J6" s="642"/>
      <c r="K6" s="642"/>
      <c r="L6" s="642"/>
      <c r="M6" s="642"/>
      <c r="N6" s="642"/>
      <c r="O6" s="642"/>
      <c r="P6" s="643"/>
      <c r="Q6" s="644"/>
      <c r="R6" s="645"/>
      <c r="S6" s="645"/>
      <c r="T6" s="645"/>
      <c r="U6" s="645"/>
      <c r="V6" s="645"/>
      <c r="W6" s="645"/>
      <c r="X6" s="645"/>
      <c r="Y6" s="645"/>
      <c r="Z6" s="645"/>
      <c r="AA6" s="645"/>
      <c r="AB6" s="645"/>
      <c r="AC6" s="645"/>
      <c r="AD6" s="645"/>
      <c r="AE6" s="646"/>
      <c r="AF6" s="647"/>
      <c r="AG6" s="648"/>
      <c r="AI6" s="180"/>
      <c r="AJ6" s="180"/>
      <c r="AK6" s="180"/>
      <c r="AL6" s="79"/>
      <c r="AM6" s="180"/>
      <c r="AN6" s="180"/>
    </row>
    <row r="7" spans="1:40" ht="15" customHeight="1" x14ac:dyDescent="0.15">
      <c r="A7" s="1085"/>
      <c r="B7" s="1074"/>
      <c r="C7" s="649"/>
      <c r="D7" s="650"/>
      <c r="E7" s="651"/>
      <c r="F7" s="651"/>
      <c r="G7" s="651"/>
      <c r="H7" s="651"/>
      <c r="I7" s="651"/>
      <c r="J7" s="651"/>
      <c r="K7" s="651"/>
      <c r="L7" s="651"/>
      <c r="M7" s="651"/>
      <c r="N7" s="651"/>
      <c r="O7" s="651"/>
      <c r="P7" s="652"/>
      <c r="Q7" s="653"/>
      <c r="R7" s="654"/>
      <c r="S7" s="654"/>
      <c r="T7" s="654"/>
      <c r="U7" s="654"/>
      <c r="V7" s="654"/>
      <c r="W7" s="654"/>
      <c r="X7" s="654"/>
      <c r="Y7" s="654"/>
      <c r="Z7" s="654"/>
      <c r="AA7" s="654"/>
      <c r="AB7" s="654"/>
      <c r="AC7" s="654"/>
      <c r="AD7" s="654"/>
      <c r="AE7" s="655"/>
      <c r="AF7" s="656"/>
      <c r="AG7" s="657"/>
      <c r="AI7" s="180"/>
      <c r="AJ7" s="180"/>
      <c r="AK7" s="180"/>
      <c r="AL7" s="79"/>
      <c r="AM7" s="180"/>
      <c r="AN7" s="180"/>
    </row>
    <row r="8" spans="1:40" ht="15" customHeight="1" x14ac:dyDescent="0.15">
      <c r="A8" s="1085"/>
      <c r="B8" s="1074"/>
      <c r="C8" s="649"/>
      <c r="D8" s="650"/>
      <c r="E8" s="651"/>
      <c r="F8" s="651"/>
      <c r="G8" s="651"/>
      <c r="H8" s="651"/>
      <c r="I8" s="651"/>
      <c r="J8" s="651"/>
      <c r="K8" s="651"/>
      <c r="L8" s="651"/>
      <c r="M8" s="651"/>
      <c r="N8" s="651"/>
      <c r="O8" s="651"/>
      <c r="P8" s="652"/>
      <c r="Q8" s="653"/>
      <c r="R8" s="654"/>
      <c r="S8" s="654"/>
      <c r="T8" s="654"/>
      <c r="U8" s="654"/>
      <c r="V8" s="654"/>
      <c r="W8" s="654"/>
      <c r="X8" s="654"/>
      <c r="Y8" s="654"/>
      <c r="Z8" s="654"/>
      <c r="AA8" s="654"/>
      <c r="AB8" s="654"/>
      <c r="AC8" s="654"/>
      <c r="AD8" s="654"/>
      <c r="AE8" s="655"/>
      <c r="AF8" s="656"/>
      <c r="AG8" s="657"/>
      <c r="AI8" s="180"/>
      <c r="AJ8" s="180"/>
      <c r="AK8" s="180"/>
      <c r="AL8" s="79"/>
      <c r="AM8" s="180"/>
      <c r="AN8" s="180"/>
    </row>
    <row r="9" spans="1:40" ht="15" customHeight="1" x14ac:dyDescent="0.15">
      <c r="A9" s="1085"/>
      <c r="B9" s="1075"/>
      <c r="C9" s="658"/>
      <c r="D9" s="659"/>
      <c r="E9" s="660"/>
      <c r="F9" s="660"/>
      <c r="G9" s="660"/>
      <c r="H9" s="660"/>
      <c r="I9" s="660"/>
      <c r="J9" s="660"/>
      <c r="K9" s="660"/>
      <c r="L9" s="660"/>
      <c r="M9" s="660"/>
      <c r="N9" s="660"/>
      <c r="O9" s="660"/>
      <c r="P9" s="661"/>
      <c r="Q9" s="662"/>
      <c r="R9" s="663"/>
      <c r="S9" s="663"/>
      <c r="T9" s="663"/>
      <c r="U9" s="663"/>
      <c r="V9" s="663"/>
      <c r="W9" s="663"/>
      <c r="X9" s="663"/>
      <c r="Y9" s="663"/>
      <c r="Z9" s="663"/>
      <c r="AA9" s="663"/>
      <c r="AB9" s="663"/>
      <c r="AC9" s="663"/>
      <c r="AD9" s="663"/>
      <c r="AE9" s="664"/>
      <c r="AF9" s="665"/>
      <c r="AG9" s="666"/>
      <c r="AI9" s="180"/>
      <c r="AJ9" s="180"/>
      <c r="AK9" s="180"/>
      <c r="AL9" s="79"/>
      <c r="AM9" s="180"/>
      <c r="AN9" s="180"/>
    </row>
    <row r="10" spans="1:40" ht="15" customHeight="1" x14ac:dyDescent="0.15">
      <c r="A10" s="1085"/>
      <c r="B10" s="1053" t="s">
        <v>182</v>
      </c>
      <c r="C10" s="667"/>
      <c r="D10" s="668"/>
      <c r="E10" s="669"/>
      <c r="F10" s="669"/>
      <c r="G10" s="669"/>
      <c r="H10" s="669"/>
      <c r="I10" s="669"/>
      <c r="J10" s="669"/>
      <c r="K10" s="669"/>
      <c r="L10" s="669"/>
      <c r="M10" s="669"/>
      <c r="N10" s="669"/>
      <c r="O10" s="669"/>
      <c r="P10" s="670"/>
      <c r="Q10" s="671"/>
      <c r="R10" s="672"/>
      <c r="S10" s="672"/>
      <c r="T10" s="672"/>
      <c r="U10" s="672"/>
      <c r="V10" s="672"/>
      <c r="W10" s="672"/>
      <c r="X10" s="672"/>
      <c r="Y10" s="672"/>
      <c r="Z10" s="672"/>
      <c r="AA10" s="672"/>
      <c r="AB10" s="672"/>
      <c r="AC10" s="672"/>
      <c r="AD10" s="672"/>
      <c r="AE10" s="673"/>
      <c r="AF10" s="674"/>
      <c r="AG10" s="675"/>
      <c r="AI10" s="180"/>
      <c r="AJ10" s="180"/>
      <c r="AK10" s="180"/>
      <c r="AL10" s="79"/>
      <c r="AM10" s="180"/>
      <c r="AN10" s="180"/>
    </row>
    <row r="11" spans="1:40" ht="15" customHeight="1" x14ac:dyDescent="0.15">
      <c r="A11" s="1085"/>
      <c r="B11" s="1054"/>
      <c r="C11" s="649"/>
      <c r="D11" s="650"/>
      <c r="E11" s="651"/>
      <c r="F11" s="651"/>
      <c r="G11" s="651"/>
      <c r="H11" s="651"/>
      <c r="I11" s="651"/>
      <c r="J11" s="651"/>
      <c r="K11" s="651"/>
      <c r="L11" s="651"/>
      <c r="M11" s="651"/>
      <c r="N11" s="651"/>
      <c r="O11" s="651"/>
      <c r="P11" s="652"/>
      <c r="Q11" s="653"/>
      <c r="R11" s="654"/>
      <c r="S11" s="654"/>
      <c r="T11" s="654"/>
      <c r="U11" s="654"/>
      <c r="V11" s="654"/>
      <c r="W11" s="654"/>
      <c r="X11" s="654"/>
      <c r="Y11" s="654"/>
      <c r="Z11" s="654"/>
      <c r="AA11" s="654"/>
      <c r="AB11" s="654"/>
      <c r="AC11" s="654"/>
      <c r="AD11" s="654"/>
      <c r="AE11" s="655"/>
      <c r="AF11" s="656"/>
      <c r="AG11" s="657"/>
      <c r="AI11" s="180"/>
      <c r="AJ11" s="180"/>
      <c r="AK11" s="180"/>
      <c r="AL11" s="79"/>
      <c r="AM11" s="180"/>
      <c r="AN11" s="180"/>
    </row>
    <row r="12" spans="1:40" ht="15" customHeight="1" x14ac:dyDescent="0.15">
      <c r="A12" s="1085"/>
      <c r="B12" s="1054"/>
      <c r="C12" s="649"/>
      <c r="D12" s="650"/>
      <c r="E12" s="651"/>
      <c r="F12" s="651"/>
      <c r="G12" s="651"/>
      <c r="H12" s="651"/>
      <c r="I12" s="651"/>
      <c r="J12" s="651"/>
      <c r="K12" s="651"/>
      <c r="L12" s="651"/>
      <c r="M12" s="651"/>
      <c r="N12" s="651"/>
      <c r="O12" s="651"/>
      <c r="P12" s="652"/>
      <c r="Q12" s="653"/>
      <c r="R12" s="654"/>
      <c r="S12" s="654"/>
      <c r="T12" s="654"/>
      <c r="U12" s="654"/>
      <c r="V12" s="654"/>
      <c r="W12" s="654"/>
      <c r="X12" s="654"/>
      <c r="Y12" s="654"/>
      <c r="Z12" s="654"/>
      <c r="AA12" s="654"/>
      <c r="AB12" s="654"/>
      <c r="AC12" s="654"/>
      <c r="AD12" s="654"/>
      <c r="AE12" s="655"/>
      <c r="AF12" s="656"/>
      <c r="AG12" s="657"/>
      <c r="AI12" s="180"/>
      <c r="AJ12" s="180"/>
      <c r="AK12" s="180"/>
      <c r="AL12" s="79"/>
      <c r="AM12" s="180"/>
      <c r="AN12" s="180"/>
    </row>
    <row r="13" spans="1:40" ht="15" customHeight="1" x14ac:dyDescent="0.15">
      <c r="A13" s="1085"/>
      <c r="B13" s="1055"/>
      <c r="C13" s="676"/>
      <c r="D13" s="677"/>
      <c r="E13" s="678"/>
      <c r="F13" s="678"/>
      <c r="G13" s="678"/>
      <c r="H13" s="678"/>
      <c r="I13" s="678"/>
      <c r="J13" s="678"/>
      <c r="K13" s="678"/>
      <c r="L13" s="678"/>
      <c r="M13" s="678"/>
      <c r="N13" s="678"/>
      <c r="O13" s="678"/>
      <c r="P13" s="679"/>
      <c r="Q13" s="680"/>
      <c r="R13" s="681"/>
      <c r="S13" s="681"/>
      <c r="T13" s="681"/>
      <c r="U13" s="681"/>
      <c r="V13" s="681"/>
      <c r="W13" s="681"/>
      <c r="X13" s="681"/>
      <c r="Y13" s="681"/>
      <c r="Z13" s="681"/>
      <c r="AA13" s="681"/>
      <c r="AB13" s="681"/>
      <c r="AC13" s="681"/>
      <c r="AD13" s="681"/>
      <c r="AE13" s="682"/>
      <c r="AF13" s="683"/>
      <c r="AG13" s="684"/>
      <c r="AI13" s="180"/>
      <c r="AJ13" s="180"/>
      <c r="AK13" s="180"/>
      <c r="AL13" s="79"/>
      <c r="AM13" s="180"/>
      <c r="AN13" s="180"/>
    </row>
    <row r="14" spans="1:40" ht="15" customHeight="1" x14ac:dyDescent="0.15">
      <c r="A14" s="1085"/>
      <c r="B14" s="1053"/>
      <c r="C14" s="667"/>
      <c r="D14" s="668"/>
      <c r="E14" s="669"/>
      <c r="F14" s="669"/>
      <c r="G14" s="669"/>
      <c r="H14" s="669"/>
      <c r="I14" s="669"/>
      <c r="J14" s="669"/>
      <c r="K14" s="669"/>
      <c r="L14" s="669"/>
      <c r="M14" s="669"/>
      <c r="N14" s="669"/>
      <c r="O14" s="669"/>
      <c r="P14" s="670"/>
      <c r="Q14" s="671"/>
      <c r="R14" s="672"/>
      <c r="S14" s="672"/>
      <c r="T14" s="672"/>
      <c r="U14" s="672"/>
      <c r="V14" s="672"/>
      <c r="W14" s="672"/>
      <c r="X14" s="672"/>
      <c r="Y14" s="672"/>
      <c r="Z14" s="672"/>
      <c r="AA14" s="672"/>
      <c r="AB14" s="672"/>
      <c r="AC14" s="672"/>
      <c r="AD14" s="672"/>
      <c r="AE14" s="673"/>
      <c r="AF14" s="674"/>
      <c r="AG14" s="675"/>
      <c r="AI14" s="180"/>
      <c r="AJ14" s="180"/>
      <c r="AK14" s="180"/>
      <c r="AL14" s="79"/>
      <c r="AM14" s="180"/>
      <c r="AN14" s="180"/>
    </row>
    <row r="15" spans="1:40" ht="15" customHeight="1" x14ac:dyDescent="0.15">
      <c r="A15" s="1085"/>
      <c r="B15" s="1054"/>
      <c r="C15" s="649"/>
      <c r="D15" s="650"/>
      <c r="E15" s="651"/>
      <c r="F15" s="651"/>
      <c r="G15" s="651"/>
      <c r="H15" s="651"/>
      <c r="I15" s="651"/>
      <c r="J15" s="651"/>
      <c r="K15" s="651"/>
      <c r="L15" s="651"/>
      <c r="M15" s="651"/>
      <c r="N15" s="651"/>
      <c r="O15" s="651"/>
      <c r="P15" s="652"/>
      <c r="Q15" s="653"/>
      <c r="R15" s="654"/>
      <c r="S15" s="654"/>
      <c r="T15" s="654"/>
      <c r="U15" s="654"/>
      <c r="V15" s="654"/>
      <c r="W15" s="654"/>
      <c r="X15" s="654"/>
      <c r="Y15" s="654"/>
      <c r="Z15" s="654"/>
      <c r="AA15" s="654"/>
      <c r="AB15" s="654"/>
      <c r="AC15" s="654"/>
      <c r="AD15" s="654"/>
      <c r="AE15" s="655"/>
      <c r="AF15" s="656"/>
      <c r="AG15" s="657"/>
      <c r="AI15" s="180"/>
      <c r="AJ15" s="180"/>
      <c r="AK15" s="180"/>
      <c r="AL15" s="79"/>
      <c r="AM15" s="180"/>
      <c r="AN15" s="180"/>
    </row>
    <row r="16" spans="1:40" ht="15" customHeight="1" x14ac:dyDescent="0.15">
      <c r="A16" s="1085"/>
      <c r="B16" s="1054"/>
      <c r="C16" s="649"/>
      <c r="D16" s="650"/>
      <c r="E16" s="651"/>
      <c r="F16" s="651"/>
      <c r="G16" s="651"/>
      <c r="H16" s="651"/>
      <c r="I16" s="651"/>
      <c r="J16" s="651"/>
      <c r="K16" s="651"/>
      <c r="L16" s="651"/>
      <c r="M16" s="651"/>
      <c r="N16" s="651"/>
      <c r="O16" s="651"/>
      <c r="P16" s="652"/>
      <c r="Q16" s="653"/>
      <c r="R16" s="654"/>
      <c r="S16" s="654"/>
      <c r="T16" s="654"/>
      <c r="U16" s="654"/>
      <c r="V16" s="654"/>
      <c r="W16" s="654"/>
      <c r="X16" s="654"/>
      <c r="Y16" s="654"/>
      <c r="Z16" s="654"/>
      <c r="AA16" s="654"/>
      <c r="AB16" s="654"/>
      <c r="AC16" s="654"/>
      <c r="AD16" s="654"/>
      <c r="AE16" s="655"/>
      <c r="AF16" s="656"/>
      <c r="AG16" s="657"/>
      <c r="AI16" s="180"/>
      <c r="AJ16" s="180"/>
      <c r="AK16" s="180"/>
      <c r="AL16" s="79"/>
      <c r="AM16" s="180"/>
      <c r="AN16" s="180"/>
    </row>
    <row r="17" spans="1:40" ht="15" customHeight="1" x14ac:dyDescent="0.15">
      <c r="A17" s="1086"/>
      <c r="B17" s="1055"/>
      <c r="C17" s="658"/>
      <c r="D17" s="659"/>
      <c r="E17" s="660"/>
      <c r="F17" s="660"/>
      <c r="G17" s="660"/>
      <c r="H17" s="660"/>
      <c r="I17" s="660"/>
      <c r="J17" s="660"/>
      <c r="K17" s="660"/>
      <c r="L17" s="660"/>
      <c r="M17" s="660"/>
      <c r="N17" s="660"/>
      <c r="O17" s="660"/>
      <c r="P17" s="661"/>
      <c r="Q17" s="662"/>
      <c r="R17" s="663"/>
      <c r="S17" s="663"/>
      <c r="T17" s="663"/>
      <c r="U17" s="663"/>
      <c r="V17" s="663"/>
      <c r="W17" s="663"/>
      <c r="X17" s="663"/>
      <c r="Y17" s="663"/>
      <c r="Z17" s="663"/>
      <c r="AA17" s="663"/>
      <c r="AB17" s="663"/>
      <c r="AC17" s="663"/>
      <c r="AD17" s="663"/>
      <c r="AE17" s="664"/>
      <c r="AF17" s="665"/>
      <c r="AG17" s="666"/>
      <c r="AI17" s="180"/>
      <c r="AJ17" s="180"/>
      <c r="AK17" s="180"/>
      <c r="AL17" s="79"/>
      <c r="AM17" s="180"/>
      <c r="AN17" s="180"/>
    </row>
    <row r="18" spans="1:40" ht="15" customHeight="1" x14ac:dyDescent="0.15">
      <c r="A18" s="1087" t="s">
        <v>194</v>
      </c>
      <c r="B18" s="1053" t="s">
        <v>184</v>
      </c>
      <c r="C18" s="667"/>
      <c r="D18" s="668"/>
      <c r="E18" s="669"/>
      <c r="F18" s="669"/>
      <c r="G18" s="669"/>
      <c r="H18" s="669"/>
      <c r="I18" s="669"/>
      <c r="J18" s="669"/>
      <c r="K18" s="669"/>
      <c r="L18" s="669"/>
      <c r="M18" s="669"/>
      <c r="N18" s="669"/>
      <c r="O18" s="669"/>
      <c r="P18" s="670"/>
      <c r="Q18" s="671"/>
      <c r="R18" s="672"/>
      <c r="S18" s="672"/>
      <c r="T18" s="672"/>
      <c r="U18" s="672"/>
      <c r="V18" s="672"/>
      <c r="W18" s="672"/>
      <c r="X18" s="672"/>
      <c r="Y18" s="672"/>
      <c r="Z18" s="672"/>
      <c r="AA18" s="672"/>
      <c r="AB18" s="672"/>
      <c r="AC18" s="672"/>
      <c r="AD18" s="672"/>
      <c r="AE18" s="673"/>
      <c r="AF18" s="674"/>
      <c r="AG18" s="675"/>
      <c r="AI18" s="180"/>
      <c r="AJ18" s="180"/>
      <c r="AK18" s="180"/>
      <c r="AL18" s="79"/>
      <c r="AM18" s="180"/>
      <c r="AN18" s="180"/>
    </row>
    <row r="19" spans="1:40" ht="15" customHeight="1" x14ac:dyDescent="0.15">
      <c r="A19" s="1085"/>
      <c r="B19" s="1054"/>
      <c r="C19" s="649"/>
      <c r="D19" s="650"/>
      <c r="E19" s="651"/>
      <c r="F19" s="651"/>
      <c r="G19" s="651"/>
      <c r="H19" s="651"/>
      <c r="I19" s="651"/>
      <c r="J19" s="651"/>
      <c r="K19" s="651"/>
      <c r="L19" s="651"/>
      <c r="M19" s="651"/>
      <c r="N19" s="651"/>
      <c r="O19" s="651"/>
      <c r="P19" s="652"/>
      <c r="Q19" s="653"/>
      <c r="R19" s="654"/>
      <c r="S19" s="654"/>
      <c r="T19" s="654"/>
      <c r="U19" s="654"/>
      <c r="V19" s="654"/>
      <c r="W19" s="654"/>
      <c r="X19" s="654"/>
      <c r="Y19" s="654"/>
      <c r="Z19" s="654"/>
      <c r="AA19" s="654"/>
      <c r="AB19" s="654"/>
      <c r="AC19" s="654"/>
      <c r="AD19" s="654"/>
      <c r="AE19" s="655"/>
      <c r="AF19" s="656"/>
      <c r="AG19" s="657"/>
      <c r="AI19" s="180"/>
      <c r="AJ19" s="180"/>
      <c r="AK19" s="180"/>
      <c r="AL19" s="79"/>
      <c r="AM19" s="180"/>
      <c r="AN19" s="180"/>
    </row>
    <row r="20" spans="1:40" ht="15" customHeight="1" x14ac:dyDescent="0.15">
      <c r="A20" s="1085"/>
      <c r="B20" s="1054"/>
      <c r="C20" s="649"/>
      <c r="D20" s="650"/>
      <c r="E20" s="651"/>
      <c r="F20" s="651"/>
      <c r="G20" s="651"/>
      <c r="H20" s="651"/>
      <c r="I20" s="651"/>
      <c r="J20" s="651"/>
      <c r="K20" s="651"/>
      <c r="L20" s="651"/>
      <c r="M20" s="651"/>
      <c r="N20" s="651"/>
      <c r="O20" s="651"/>
      <c r="P20" s="652"/>
      <c r="Q20" s="653"/>
      <c r="R20" s="654"/>
      <c r="S20" s="654"/>
      <c r="T20" s="654"/>
      <c r="U20" s="654"/>
      <c r="V20" s="654"/>
      <c r="W20" s="654"/>
      <c r="X20" s="654"/>
      <c r="Y20" s="654"/>
      <c r="Z20" s="654"/>
      <c r="AA20" s="654"/>
      <c r="AB20" s="654"/>
      <c r="AC20" s="654"/>
      <c r="AD20" s="654"/>
      <c r="AE20" s="655"/>
      <c r="AF20" s="656"/>
      <c r="AG20" s="657"/>
      <c r="AI20" s="180"/>
      <c r="AJ20" s="180"/>
      <c r="AK20" s="180"/>
      <c r="AL20" s="79"/>
      <c r="AM20" s="180"/>
      <c r="AN20" s="180"/>
    </row>
    <row r="21" spans="1:40" ht="15" customHeight="1" x14ac:dyDescent="0.15">
      <c r="A21" s="1085"/>
      <c r="B21" s="1055"/>
      <c r="C21" s="676"/>
      <c r="D21" s="677"/>
      <c r="E21" s="678"/>
      <c r="F21" s="678"/>
      <c r="G21" s="678"/>
      <c r="H21" s="678"/>
      <c r="I21" s="678"/>
      <c r="J21" s="678"/>
      <c r="K21" s="678"/>
      <c r="L21" s="678"/>
      <c r="M21" s="678"/>
      <c r="N21" s="678"/>
      <c r="O21" s="678"/>
      <c r="P21" s="679"/>
      <c r="Q21" s="680"/>
      <c r="R21" s="681"/>
      <c r="S21" s="681"/>
      <c r="T21" s="681"/>
      <c r="U21" s="681"/>
      <c r="V21" s="681"/>
      <c r="W21" s="681"/>
      <c r="X21" s="681"/>
      <c r="Y21" s="681"/>
      <c r="Z21" s="681"/>
      <c r="AA21" s="681"/>
      <c r="AB21" s="681"/>
      <c r="AC21" s="681"/>
      <c r="AD21" s="681"/>
      <c r="AE21" s="682"/>
      <c r="AF21" s="683"/>
      <c r="AG21" s="684"/>
      <c r="AI21" s="180"/>
      <c r="AJ21" s="180"/>
      <c r="AK21" s="180"/>
      <c r="AL21" s="79"/>
      <c r="AM21" s="180"/>
      <c r="AN21" s="180"/>
    </row>
    <row r="22" spans="1:40" ht="15" customHeight="1" x14ac:dyDescent="0.15">
      <c r="A22" s="1085"/>
      <c r="B22" s="1053" t="s">
        <v>185</v>
      </c>
      <c r="C22" s="667"/>
      <c r="D22" s="668"/>
      <c r="E22" s="669"/>
      <c r="F22" s="669"/>
      <c r="G22" s="669"/>
      <c r="H22" s="669"/>
      <c r="I22" s="669"/>
      <c r="J22" s="669"/>
      <c r="K22" s="669"/>
      <c r="L22" s="669"/>
      <c r="M22" s="669"/>
      <c r="N22" s="669"/>
      <c r="O22" s="669"/>
      <c r="P22" s="670"/>
      <c r="Q22" s="671"/>
      <c r="R22" s="672"/>
      <c r="S22" s="672"/>
      <c r="T22" s="672"/>
      <c r="U22" s="672"/>
      <c r="V22" s="672"/>
      <c r="W22" s="672"/>
      <c r="X22" s="672"/>
      <c r="Y22" s="672"/>
      <c r="Z22" s="672"/>
      <c r="AA22" s="672"/>
      <c r="AB22" s="672"/>
      <c r="AC22" s="672"/>
      <c r="AD22" s="672"/>
      <c r="AE22" s="673"/>
      <c r="AF22" s="674"/>
      <c r="AG22" s="675"/>
      <c r="AI22" s="180"/>
      <c r="AJ22" s="180"/>
      <c r="AK22" s="180"/>
      <c r="AL22" s="79"/>
      <c r="AM22" s="180"/>
      <c r="AN22" s="180"/>
    </row>
    <row r="23" spans="1:40" ht="15" customHeight="1" x14ac:dyDescent="0.15">
      <c r="A23" s="1085"/>
      <c r="B23" s="1054"/>
      <c r="C23" s="649"/>
      <c r="D23" s="650"/>
      <c r="E23" s="651"/>
      <c r="F23" s="651"/>
      <c r="G23" s="651"/>
      <c r="H23" s="651"/>
      <c r="I23" s="651"/>
      <c r="J23" s="651"/>
      <c r="K23" s="651"/>
      <c r="L23" s="651"/>
      <c r="M23" s="651"/>
      <c r="N23" s="651"/>
      <c r="O23" s="651"/>
      <c r="P23" s="652"/>
      <c r="Q23" s="653"/>
      <c r="R23" s="654"/>
      <c r="S23" s="654"/>
      <c r="T23" s="654"/>
      <c r="U23" s="654"/>
      <c r="V23" s="654"/>
      <c r="W23" s="654"/>
      <c r="X23" s="654"/>
      <c r="Y23" s="654"/>
      <c r="Z23" s="654"/>
      <c r="AA23" s="654"/>
      <c r="AB23" s="654"/>
      <c r="AC23" s="654"/>
      <c r="AD23" s="654"/>
      <c r="AE23" s="655"/>
      <c r="AF23" s="656"/>
      <c r="AG23" s="657"/>
      <c r="AI23" s="180"/>
      <c r="AJ23" s="180"/>
      <c r="AK23" s="180"/>
      <c r="AL23" s="79"/>
      <c r="AM23" s="180"/>
      <c r="AN23" s="180"/>
    </row>
    <row r="24" spans="1:40" ht="15" customHeight="1" x14ac:dyDescent="0.15">
      <c r="A24" s="1085"/>
      <c r="B24" s="1054"/>
      <c r="C24" s="649"/>
      <c r="D24" s="650"/>
      <c r="E24" s="651"/>
      <c r="F24" s="651"/>
      <c r="G24" s="651"/>
      <c r="H24" s="651"/>
      <c r="I24" s="651"/>
      <c r="J24" s="651"/>
      <c r="K24" s="651"/>
      <c r="L24" s="651"/>
      <c r="M24" s="651"/>
      <c r="N24" s="651"/>
      <c r="O24" s="651"/>
      <c r="P24" s="652"/>
      <c r="Q24" s="653"/>
      <c r="R24" s="654"/>
      <c r="S24" s="654"/>
      <c r="T24" s="654"/>
      <c r="U24" s="654"/>
      <c r="V24" s="654"/>
      <c r="W24" s="654"/>
      <c r="X24" s="654"/>
      <c r="Y24" s="654"/>
      <c r="Z24" s="654"/>
      <c r="AA24" s="654"/>
      <c r="AB24" s="654"/>
      <c r="AC24" s="654"/>
      <c r="AD24" s="654"/>
      <c r="AE24" s="655"/>
      <c r="AF24" s="656"/>
      <c r="AG24" s="657"/>
      <c r="AI24" s="180"/>
      <c r="AJ24" s="180"/>
      <c r="AK24" s="180"/>
      <c r="AL24" s="79"/>
      <c r="AM24" s="180"/>
      <c r="AN24" s="180"/>
    </row>
    <row r="25" spans="1:40" ht="15" customHeight="1" x14ac:dyDescent="0.15">
      <c r="A25" s="1085"/>
      <c r="B25" s="1055"/>
      <c r="C25" s="658"/>
      <c r="D25" s="659"/>
      <c r="E25" s="660"/>
      <c r="F25" s="660"/>
      <c r="G25" s="660"/>
      <c r="H25" s="660"/>
      <c r="I25" s="660"/>
      <c r="J25" s="660"/>
      <c r="K25" s="660"/>
      <c r="L25" s="660"/>
      <c r="M25" s="660"/>
      <c r="N25" s="660"/>
      <c r="O25" s="660"/>
      <c r="P25" s="661"/>
      <c r="Q25" s="662"/>
      <c r="R25" s="663"/>
      <c r="S25" s="663"/>
      <c r="T25" s="663"/>
      <c r="U25" s="663"/>
      <c r="V25" s="663"/>
      <c r="W25" s="663"/>
      <c r="X25" s="663"/>
      <c r="Y25" s="663"/>
      <c r="Z25" s="663"/>
      <c r="AA25" s="663"/>
      <c r="AB25" s="663"/>
      <c r="AC25" s="663"/>
      <c r="AD25" s="663"/>
      <c r="AE25" s="664"/>
      <c r="AF25" s="665"/>
      <c r="AG25" s="666"/>
      <c r="AI25" s="180"/>
      <c r="AJ25" s="180"/>
      <c r="AK25" s="180"/>
      <c r="AL25" s="79"/>
      <c r="AM25" s="180"/>
      <c r="AN25" s="180"/>
    </row>
    <row r="26" spans="1:40" ht="15" customHeight="1" x14ac:dyDescent="0.15">
      <c r="A26" s="1085"/>
      <c r="B26" s="1053" t="s">
        <v>186</v>
      </c>
      <c r="C26" s="667"/>
      <c r="D26" s="668"/>
      <c r="E26" s="669"/>
      <c r="F26" s="669"/>
      <c r="G26" s="669"/>
      <c r="H26" s="669"/>
      <c r="I26" s="669"/>
      <c r="J26" s="669"/>
      <c r="K26" s="669"/>
      <c r="L26" s="669"/>
      <c r="M26" s="669"/>
      <c r="N26" s="669"/>
      <c r="O26" s="669"/>
      <c r="P26" s="670"/>
      <c r="Q26" s="671"/>
      <c r="R26" s="672"/>
      <c r="S26" s="672"/>
      <c r="T26" s="672"/>
      <c r="U26" s="672"/>
      <c r="V26" s="672"/>
      <c r="W26" s="672"/>
      <c r="X26" s="672"/>
      <c r="Y26" s="672"/>
      <c r="Z26" s="672"/>
      <c r="AA26" s="672"/>
      <c r="AB26" s="672"/>
      <c r="AC26" s="672"/>
      <c r="AD26" s="672"/>
      <c r="AE26" s="673"/>
      <c r="AF26" s="674"/>
      <c r="AG26" s="675"/>
      <c r="AI26" s="180"/>
      <c r="AJ26" s="180"/>
      <c r="AK26" s="180"/>
      <c r="AL26" s="79"/>
      <c r="AM26" s="180"/>
      <c r="AN26" s="180"/>
    </row>
    <row r="27" spans="1:40" ht="15" customHeight="1" x14ac:dyDescent="0.15">
      <c r="A27" s="1085"/>
      <c r="B27" s="1054"/>
      <c r="C27" s="649"/>
      <c r="D27" s="650"/>
      <c r="E27" s="651"/>
      <c r="F27" s="651"/>
      <c r="G27" s="651"/>
      <c r="H27" s="651"/>
      <c r="I27" s="651"/>
      <c r="J27" s="651"/>
      <c r="K27" s="651"/>
      <c r="L27" s="651"/>
      <c r="M27" s="651"/>
      <c r="N27" s="651"/>
      <c r="O27" s="651"/>
      <c r="P27" s="652"/>
      <c r="Q27" s="653"/>
      <c r="R27" s="654"/>
      <c r="S27" s="654"/>
      <c r="T27" s="654"/>
      <c r="U27" s="654"/>
      <c r="V27" s="654"/>
      <c r="W27" s="654"/>
      <c r="X27" s="654"/>
      <c r="Y27" s="654"/>
      <c r="Z27" s="654"/>
      <c r="AA27" s="654"/>
      <c r="AB27" s="654"/>
      <c r="AC27" s="654"/>
      <c r="AD27" s="654"/>
      <c r="AE27" s="655"/>
      <c r="AF27" s="656"/>
      <c r="AG27" s="657"/>
      <c r="AI27" s="180"/>
      <c r="AJ27" s="180"/>
      <c r="AK27" s="180"/>
      <c r="AL27" s="79"/>
      <c r="AM27" s="180"/>
      <c r="AN27" s="180"/>
    </row>
    <row r="28" spans="1:40" ht="15" customHeight="1" x14ac:dyDescent="0.15">
      <c r="A28" s="1085"/>
      <c r="B28" s="1054"/>
      <c r="C28" s="649"/>
      <c r="D28" s="650"/>
      <c r="E28" s="651"/>
      <c r="F28" s="651"/>
      <c r="G28" s="651"/>
      <c r="H28" s="651"/>
      <c r="I28" s="651"/>
      <c r="J28" s="651"/>
      <c r="K28" s="651"/>
      <c r="L28" s="651"/>
      <c r="M28" s="651"/>
      <c r="N28" s="651"/>
      <c r="O28" s="651"/>
      <c r="P28" s="652"/>
      <c r="Q28" s="653"/>
      <c r="R28" s="654"/>
      <c r="S28" s="654"/>
      <c r="T28" s="654"/>
      <c r="U28" s="654"/>
      <c r="V28" s="654"/>
      <c r="W28" s="654"/>
      <c r="X28" s="654"/>
      <c r="Y28" s="654"/>
      <c r="Z28" s="654"/>
      <c r="AA28" s="654"/>
      <c r="AB28" s="654"/>
      <c r="AC28" s="654"/>
      <c r="AD28" s="654"/>
      <c r="AE28" s="655"/>
      <c r="AF28" s="656"/>
      <c r="AG28" s="657"/>
      <c r="AI28" s="180"/>
      <c r="AJ28" s="180"/>
      <c r="AK28" s="180"/>
      <c r="AL28" s="79"/>
      <c r="AM28" s="180"/>
      <c r="AN28" s="180"/>
    </row>
    <row r="29" spans="1:40" ht="15" customHeight="1" x14ac:dyDescent="0.15">
      <c r="A29" s="1085"/>
      <c r="B29" s="1055"/>
      <c r="C29" s="658"/>
      <c r="D29" s="659"/>
      <c r="E29" s="660"/>
      <c r="F29" s="660"/>
      <c r="G29" s="660"/>
      <c r="H29" s="660"/>
      <c r="I29" s="660"/>
      <c r="J29" s="660"/>
      <c r="K29" s="660"/>
      <c r="L29" s="660"/>
      <c r="M29" s="660"/>
      <c r="N29" s="660"/>
      <c r="O29" s="660"/>
      <c r="P29" s="661"/>
      <c r="Q29" s="662"/>
      <c r="R29" s="663"/>
      <c r="S29" s="663"/>
      <c r="T29" s="663"/>
      <c r="U29" s="663"/>
      <c r="V29" s="663"/>
      <c r="W29" s="663"/>
      <c r="X29" s="663"/>
      <c r="Y29" s="663"/>
      <c r="Z29" s="663"/>
      <c r="AA29" s="663"/>
      <c r="AB29" s="663"/>
      <c r="AC29" s="663"/>
      <c r="AD29" s="663"/>
      <c r="AE29" s="664"/>
      <c r="AF29" s="665"/>
      <c r="AG29" s="666"/>
      <c r="AI29" s="180"/>
      <c r="AJ29" s="180"/>
      <c r="AK29" s="180"/>
      <c r="AL29" s="79"/>
      <c r="AM29" s="180"/>
      <c r="AN29" s="180"/>
    </row>
    <row r="30" spans="1:40" ht="15" customHeight="1" x14ac:dyDescent="0.15">
      <c r="A30" s="1085"/>
      <c r="B30" s="1053" t="s">
        <v>187</v>
      </c>
      <c r="C30" s="667"/>
      <c r="D30" s="668"/>
      <c r="E30" s="669"/>
      <c r="F30" s="669"/>
      <c r="G30" s="669"/>
      <c r="H30" s="669"/>
      <c r="I30" s="669"/>
      <c r="J30" s="669"/>
      <c r="K30" s="669"/>
      <c r="L30" s="669"/>
      <c r="M30" s="669"/>
      <c r="N30" s="669"/>
      <c r="O30" s="669"/>
      <c r="P30" s="670"/>
      <c r="Q30" s="671"/>
      <c r="R30" s="672"/>
      <c r="S30" s="672"/>
      <c r="T30" s="672"/>
      <c r="U30" s="672"/>
      <c r="V30" s="672"/>
      <c r="W30" s="672"/>
      <c r="X30" s="672"/>
      <c r="Y30" s="672"/>
      <c r="Z30" s="672"/>
      <c r="AA30" s="672"/>
      <c r="AB30" s="672"/>
      <c r="AC30" s="672"/>
      <c r="AD30" s="672"/>
      <c r="AE30" s="673"/>
      <c r="AF30" s="674"/>
      <c r="AG30" s="675"/>
      <c r="AI30" s="180"/>
      <c r="AJ30" s="180"/>
      <c r="AK30" s="180"/>
      <c r="AL30" s="79"/>
      <c r="AM30" s="180"/>
      <c r="AN30" s="180"/>
    </row>
    <row r="31" spans="1:40" ht="15" customHeight="1" x14ac:dyDescent="0.15">
      <c r="A31" s="1085"/>
      <c r="B31" s="1054"/>
      <c r="C31" s="649"/>
      <c r="D31" s="650"/>
      <c r="E31" s="651"/>
      <c r="F31" s="651"/>
      <c r="G31" s="651"/>
      <c r="H31" s="651"/>
      <c r="I31" s="651"/>
      <c r="J31" s="651"/>
      <c r="K31" s="651"/>
      <c r="L31" s="651"/>
      <c r="M31" s="651"/>
      <c r="N31" s="651"/>
      <c r="O31" s="651"/>
      <c r="P31" s="652"/>
      <c r="Q31" s="653"/>
      <c r="R31" s="654"/>
      <c r="S31" s="654"/>
      <c r="T31" s="654"/>
      <c r="U31" s="654"/>
      <c r="V31" s="654"/>
      <c r="W31" s="654"/>
      <c r="X31" s="654"/>
      <c r="Y31" s="654"/>
      <c r="Z31" s="654"/>
      <c r="AA31" s="654"/>
      <c r="AB31" s="654"/>
      <c r="AC31" s="654"/>
      <c r="AD31" s="654"/>
      <c r="AE31" s="655"/>
      <c r="AF31" s="656"/>
      <c r="AG31" s="657"/>
      <c r="AI31" s="180"/>
      <c r="AJ31" s="180"/>
      <c r="AK31" s="180"/>
      <c r="AL31" s="79"/>
      <c r="AM31" s="180"/>
      <c r="AN31" s="180"/>
    </row>
    <row r="32" spans="1:40" ht="15" customHeight="1" x14ac:dyDescent="0.15">
      <c r="A32" s="1085"/>
      <c r="B32" s="1054"/>
      <c r="C32" s="649"/>
      <c r="D32" s="650"/>
      <c r="E32" s="651"/>
      <c r="F32" s="651"/>
      <c r="G32" s="651"/>
      <c r="H32" s="651"/>
      <c r="I32" s="651"/>
      <c r="J32" s="651"/>
      <c r="K32" s="651"/>
      <c r="L32" s="651"/>
      <c r="M32" s="651"/>
      <c r="N32" s="651"/>
      <c r="O32" s="651"/>
      <c r="P32" s="652"/>
      <c r="Q32" s="653"/>
      <c r="R32" s="654"/>
      <c r="S32" s="654"/>
      <c r="T32" s="654"/>
      <c r="U32" s="654"/>
      <c r="V32" s="654"/>
      <c r="W32" s="654"/>
      <c r="X32" s="654"/>
      <c r="Y32" s="654"/>
      <c r="Z32" s="654"/>
      <c r="AA32" s="654"/>
      <c r="AB32" s="654"/>
      <c r="AC32" s="654"/>
      <c r="AD32" s="654"/>
      <c r="AE32" s="655"/>
      <c r="AF32" s="656"/>
      <c r="AG32" s="657"/>
      <c r="AI32" s="180"/>
      <c r="AJ32" s="180"/>
      <c r="AK32" s="180"/>
      <c r="AL32" s="79"/>
      <c r="AM32" s="180"/>
      <c r="AN32" s="180"/>
    </row>
    <row r="33" spans="1:40" ht="15" customHeight="1" x14ac:dyDescent="0.15">
      <c r="A33" s="1085"/>
      <c r="B33" s="1055"/>
      <c r="C33" s="658"/>
      <c r="D33" s="659"/>
      <c r="E33" s="660"/>
      <c r="F33" s="660"/>
      <c r="G33" s="660"/>
      <c r="H33" s="660"/>
      <c r="I33" s="660"/>
      <c r="J33" s="660"/>
      <c r="K33" s="660"/>
      <c r="L33" s="660"/>
      <c r="M33" s="660"/>
      <c r="N33" s="660"/>
      <c r="O33" s="660"/>
      <c r="P33" s="661"/>
      <c r="Q33" s="662"/>
      <c r="R33" s="663"/>
      <c r="S33" s="663"/>
      <c r="T33" s="663"/>
      <c r="U33" s="663"/>
      <c r="V33" s="663"/>
      <c r="W33" s="663"/>
      <c r="X33" s="663"/>
      <c r="Y33" s="663"/>
      <c r="Z33" s="663"/>
      <c r="AA33" s="663"/>
      <c r="AB33" s="663"/>
      <c r="AC33" s="663"/>
      <c r="AD33" s="663"/>
      <c r="AE33" s="664"/>
      <c r="AF33" s="665"/>
      <c r="AG33" s="666"/>
      <c r="AI33" s="180"/>
      <c r="AJ33" s="180"/>
      <c r="AK33" s="180"/>
      <c r="AL33" s="79"/>
      <c r="AM33" s="180"/>
      <c r="AN33" s="180"/>
    </row>
    <row r="34" spans="1:40" ht="15" customHeight="1" x14ac:dyDescent="0.15">
      <c r="A34" s="1085"/>
      <c r="B34" s="1053" t="s">
        <v>188</v>
      </c>
      <c r="C34" s="667"/>
      <c r="D34" s="668"/>
      <c r="E34" s="669"/>
      <c r="F34" s="669"/>
      <c r="G34" s="669"/>
      <c r="H34" s="669"/>
      <c r="I34" s="669"/>
      <c r="J34" s="669"/>
      <c r="K34" s="669"/>
      <c r="L34" s="669"/>
      <c r="M34" s="669"/>
      <c r="N34" s="669"/>
      <c r="O34" s="669"/>
      <c r="P34" s="670"/>
      <c r="Q34" s="671"/>
      <c r="R34" s="672"/>
      <c r="S34" s="672"/>
      <c r="T34" s="672"/>
      <c r="U34" s="672"/>
      <c r="V34" s="672"/>
      <c r="W34" s="672"/>
      <c r="X34" s="672"/>
      <c r="Y34" s="672"/>
      <c r="Z34" s="672"/>
      <c r="AA34" s="672"/>
      <c r="AB34" s="672"/>
      <c r="AC34" s="672"/>
      <c r="AD34" s="672"/>
      <c r="AE34" s="673"/>
      <c r="AF34" s="673"/>
      <c r="AG34" s="675"/>
    </row>
    <row r="35" spans="1:40" ht="15" customHeight="1" x14ac:dyDescent="0.15">
      <c r="A35" s="1085"/>
      <c r="B35" s="1054"/>
      <c r="C35" s="649"/>
      <c r="D35" s="650"/>
      <c r="E35" s="651"/>
      <c r="F35" s="651"/>
      <c r="G35" s="651"/>
      <c r="H35" s="651"/>
      <c r="I35" s="651"/>
      <c r="J35" s="651"/>
      <c r="K35" s="651"/>
      <c r="L35" s="651"/>
      <c r="M35" s="651"/>
      <c r="N35" s="651"/>
      <c r="O35" s="651"/>
      <c r="P35" s="652"/>
      <c r="Q35" s="653"/>
      <c r="R35" s="654"/>
      <c r="S35" s="654"/>
      <c r="T35" s="654"/>
      <c r="U35" s="654"/>
      <c r="V35" s="654"/>
      <c r="W35" s="654"/>
      <c r="X35" s="654"/>
      <c r="Y35" s="654"/>
      <c r="Z35" s="654"/>
      <c r="AA35" s="654"/>
      <c r="AB35" s="654"/>
      <c r="AC35" s="654"/>
      <c r="AD35" s="654"/>
      <c r="AE35" s="655"/>
      <c r="AF35" s="655"/>
      <c r="AG35" s="657"/>
    </row>
    <row r="36" spans="1:40" ht="15" customHeight="1" x14ac:dyDescent="0.15">
      <c r="A36" s="1085"/>
      <c r="B36" s="1054"/>
      <c r="C36" s="649"/>
      <c r="D36" s="650"/>
      <c r="E36" s="651"/>
      <c r="F36" s="651"/>
      <c r="G36" s="651"/>
      <c r="H36" s="651"/>
      <c r="I36" s="651"/>
      <c r="J36" s="651"/>
      <c r="K36" s="651"/>
      <c r="L36" s="651"/>
      <c r="M36" s="651"/>
      <c r="N36" s="651"/>
      <c r="O36" s="651"/>
      <c r="P36" s="652"/>
      <c r="Q36" s="653"/>
      <c r="R36" s="654"/>
      <c r="S36" s="654"/>
      <c r="T36" s="654"/>
      <c r="U36" s="654"/>
      <c r="V36" s="654"/>
      <c r="W36" s="654"/>
      <c r="X36" s="654"/>
      <c r="Y36" s="654"/>
      <c r="Z36" s="654"/>
      <c r="AA36" s="654"/>
      <c r="AB36" s="654"/>
      <c r="AC36" s="654"/>
      <c r="AD36" s="654"/>
      <c r="AE36" s="655"/>
      <c r="AF36" s="655"/>
      <c r="AG36" s="657"/>
    </row>
    <row r="37" spans="1:40" ht="15" customHeight="1" x14ac:dyDescent="0.15">
      <c r="A37" s="1085"/>
      <c r="B37" s="1055"/>
      <c r="C37" s="685"/>
      <c r="D37" s="686"/>
      <c r="E37" s="687"/>
      <c r="F37" s="687"/>
      <c r="G37" s="687"/>
      <c r="H37" s="687"/>
      <c r="I37" s="687"/>
      <c r="J37" s="687"/>
      <c r="K37" s="687"/>
      <c r="L37" s="687"/>
      <c r="M37" s="687"/>
      <c r="N37" s="687"/>
      <c r="O37" s="687"/>
      <c r="P37" s="688"/>
      <c r="Q37" s="689"/>
      <c r="R37" s="690"/>
      <c r="S37" s="690"/>
      <c r="T37" s="690"/>
      <c r="U37" s="690"/>
      <c r="V37" s="690"/>
      <c r="W37" s="690"/>
      <c r="X37" s="690"/>
      <c r="Y37" s="690"/>
      <c r="Z37" s="690"/>
      <c r="AA37" s="690"/>
      <c r="AB37" s="690"/>
      <c r="AC37" s="690"/>
      <c r="AD37" s="690"/>
      <c r="AE37" s="691"/>
      <c r="AF37" s="691"/>
      <c r="AG37" s="692"/>
    </row>
    <row r="38" spans="1:40" ht="15" customHeight="1" x14ac:dyDescent="0.15">
      <c r="A38" s="1085"/>
      <c r="B38" s="1053" t="s">
        <v>189</v>
      </c>
      <c r="C38" s="640"/>
      <c r="D38" s="641"/>
      <c r="E38" s="642"/>
      <c r="F38" s="642"/>
      <c r="G38" s="642"/>
      <c r="H38" s="642"/>
      <c r="I38" s="642"/>
      <c r="J38" s="642"/>
      <c r="K38" s="642"/>
      <c r="L38" s="642"/>
      <c r="M38" s="642"/>
      <c r="N38" s="642"/>
      <c r="O38" s="642"/>
      <c r="P38" s="643"/>
      <c r="Q38" s="644"/>
      <c r="R38" s="645"/>
      <c r="S38" s="645"/>
      <c r="T38" s="645"/>
      <c r="U38" s="645"/>
      <c r="V38" s="645"/>
      <c r="W38" s="645"/>
      <c r="X38" s="645"/>
      <c r="Y38" s="645"/>
      <c r="Z38" s="645"/>
      <c r="AA38" s="645"/>
      <c r="AB38" s="645"/>
      <c r="AC38" s="645"/>
      <c r="AD38" s="645"/>
      <c r="AE38" s="646"/>
      <c r="AF38" s="646"/>
      <c r="AG38" s="648"/>
    </row>
    <row r="39" spans="1:40" ht="15" customHeight="1" x14ac:dyDescent="0.15">
      <c r="A39" s="1085"/>
      <c r="B39" s="1054"/>
      <c r="C39" s="649"/>
      <c r="D39" s="650"/>
      <c r="E39" s="651"/>
      <c r="F39" s="651"/>
      <c r="G39" s="651"/>
      <c r="H39" s="651"/>
      <c r="I39" s="651"/>
      <c r="J39" s="651"/>
      <c r="K39" s="651"/>
      <c r="L39" s="651"/>
      <c r="M39" s="651"/>
      <c r="N39" s="651"/>
      <c r="O39" s="651"/>
      <c r="P39" s="652"/>
      <c r="Q39" s="653"/>
      <c r="R39" s="654"/>
      <c r="S39" s="654"/>
      <c r="T39" s="654"/>
      <c r="U39" s="654"/>
      <c r="V39" s="654"/>
      <c r="W39" s="654"/>
      <c r="X39" s="654"/>
      <c r="Y39" s="654"/>
      <c r="Z39" s="654"/>
      <c r="AA39" s="654"/>
      <c r="AB39" s="654"/>
      <c r="AC39" s="654"/>
      <c r="AD39" s="654"/>
      <c r="AE39" s="655"/>
      <c r="AF39" s="655"/>
      <c r="AG39" s="657"/>
    </row>
    <row r="40" spans="1:40" ht="15" customHeight="1" x14ac:dyDescent="0.15">
      <c r="A40" s="1085"/>
      <c r="B40" s="1054"/>
      <c r="C40" s="649"/>
      <c r="D40" s="650"/>
      <c r="E40" s="651"/>
      <c r="F40" s="651"/>
      <c r="G40" s="651"/>
      <c r="H40" s="651"/>
      <c r="I40" s="651"/>
      <c r="J40" s="651"/>
      <c r="K40" s="651"/>
      <c r="L40" s="651"/>
      <c r="M40" s="651"/>
      <c r="N40" s="651"/>
      <c r="O40" s="651"/>
      <c r="P40" s="652"/>
      <c r="Q40" s="653"/>
      <c r="R40" s="654"/>
      <c r="S40" s="654"/>
      <c r="T40" s="654"/>
      <c r="U40" s="654"/>
      <c r="V40" s="654"/>
      <c r="W40" s="654"/>
      <c r="X40" s="654"/>
      <c r="Y40" s="654"/>
      <c r="Z40" s="654"/>
      <c r="AA40" s="654"/>
      <c r="AB40" s="654"/>
      <c r="AC40" s="654"/>
      <c r="AD40" s="654"/>
      <c r="AE40" s="655"/>
      <c r="AF40" s="655"/>
      <c r="AG40" s="657"/>
    </row>
    <row r="41" spans="1:40" ht="15" customHeight="1" x14ac:dyDescent="0.15">
      <c r="A41" s="1085"/>
      <c r="B41" s="1054"/>
      <c r="C41" s="676"/>
      <c r="D41" s="677"/>
      <c r="E41" s="678"/>
      <c r="F41" s="678"/>
      <c r="G41" s="678"/>
      <c r="H41" s="678"/>
      <c r="I41" s="678"/>
      <c r="J41" s="678"/>
      <c r="K41" s="678"/>
      <c r="L41" s="678"/>
      <c r="M41" s="678"/>
      <c r="N41" s="678"/>
      <c r="O41" s="678"/>
      <c r="P41" s="679"/>
      <c r="Q41" s="680"/>
      <c r="R41" s="681"/>
      <c r="S41" s="681"/>
      <c r="T41" s="681"/>
      <c r="U41" s="681"/>
      <c r="V41" s="681"/>
      <c r="W41" s="681"/>
      <c r="X41" s="681"/>
      <c r="Y41" s="681"/>
      <c r="Z41" s="681"/>
      <c r="AA41" s="681"/>
      <c r="AB41" s="681"/>
      <c r="AC41" s="681"/>
      <c r="AD41" s="681"/>
      <c r="AE41" s="682"/>
      <c r="AF41" s="682"/>
      <c r="AG41" s="684"/>
    </row>
    <row r="42" spans="1:40" ht="15" customHeight="1" x14ac:dyDescent="0.15">
      <c r="A42" s="1085"/>
      <c r="B42" s="1053" t="s">
        <v>190</v>
      </c>
      <c r="C42" s="667"/>
      <c r="D42" s="668"/>
      <c r="E42" s="669"/>
      <c r="F42" s="669"/>
      <c r="G42" s="669"/>
      <c r="H42" s="669"/>
      <c r="I42" s="669"/>
      <c r="J42" s="669"/>
      <c r="K42" s="669"/>
      <c r="L42" s="669"/>
      <c r="M42" s="669"/>
      <c r="N42" s="669"/>
      <c r="O42" s="669"/>
      <c r="P42" s="670"/>
      <c r="Q42" s="671"/>
      <c r="R42" s="672"/>
      <c r="S42" s="672"/>
      <c r="T42" s="672"/>
      <c r="U42" s="672"/>
      <c r="V42" s="672"/>
      <c r="W42" s="672"/>
      <c r="X42" s="672"/>
      <c r="Y42" s="672"/>
      <c r="Z42" s="672"/>
      <c r="AA42" s="672"/>
      <c r="AB42" s="672"/>
      <c r="AC42" s="672"/>
      <c r="AD42" s="672"/>
      <c r="AE42" s="673"/>
      <c r="AF42" s="673"/>
      <c r="AG42" s="675"/>
    </row>
    <row r="43" spans="1:40" ht="15" customHeight="1" x14ac:dyDescent="0.15">
      <c r="A43" s="1085"/>
      <c r="B43" s="1054"/>
      <c r="C43" s="649"/>
      <c r="D43" s="650"/>
      <c r="E43" s="651"/>
      <c r="F43" s="651"/>
      <c r="G43" s="651"/>
      <c r="H43" s="651"/>
      <c r="I43" s="651"/>
      <c r="J43" s="651"/>
      <c r="K43" s="651"/>
      <c r="L43" s="651"/>
      <c r="M43" s="651"/>
      <c r="N43" s="651"/>
      <c r="O43" s="651"/>
      <c r="P43" s="652"/>
      <c r="Q43" s="653"/>
      <c r="R43" s="654"/>
      <c r="S43" s="654"/>
      <c r="T43" s="654"/>
      <c r="U43" s="654"/>
      <c r="V43" s="654"/>
      <c r="W43" s="654"/>
      <c r="X43" s="654"/>
      <c r="Y43" s="654"/>
      <c r="Z43" s="654"/>
      <c r="AA43" s="654"/>
      <c r="AB43" s="654"/>
      <c r="AC43" s="654"/>
      <c r="AD43" s="654"/>
      <c r="AE43" s="655"/>
      <c r="AF43" s="655"/>
      <c r="AG43" s="657"/>
    </row>
    <row r="44" spans="1:40" ht="15" customHeight="1" x14ac:dyDescent="0.15">
      <c r="A44" s="1085"/>
      <c r="B44" s="1054"/>
      <c r="C44" s="649"/>
      <c r="D44" s="650"/>
      <c r="E44" s="651"/>
      <c r="F44" s="651"/>
      <c r="G44" s="651"/>
      <c r="H44" s="651"/>
      <c r="I44" s="651"/>
      <c r="J44" s="651"/>
      <c r="K44" s="651"/>
      <c r="L44" s="651"/>
      <c r="M44" s="651"/>
      <c r="N44" s="651"/>
      <c r="O44" s="651"/>
      <c r="P44" s="652"/>
      <c r="Q44" s="653"/>
      <c r="R44" s="654"/>
      <c r="S44" s="654"/>
      <c r="T44" s="654"/>
      <c r="U44" s="654"/>
      <c r="V44" s="654"/>
      <c r="W44" s="654"/>
      <c r="X44" s="654"/>
      <c r="Y44" s="654"/>
      <c r="Z44" s="654"/>
      <c r="AA44" s="654"/>
      <c r="AB44" s="654"/>
      <c r="AC44" s="654"/>
      <c r="AD44" s="654"/>
      <c r="AE44" s="655"/>
      <c r="AF44" s="655"/>
      <c r="AG44" s="657"/>
    </row>
    <row r="45" spans="1:40" ht="15" customHeight="1" x14ac:dyDescent="0.15">
      <c r="A45" s="1085"/>
      <c r="B45" s="1055"/>
      <c r="C45" s="685"/>
      <c r="D45" s="686"/>
      <c r="E45" s="687"/>
      <c r="F45" s="687"/>
      <c r="G45" s="687"/>
      <c r="H45" s="687"/>
      <c r="I45" s="687"/>
      <c r="J45" s="687"/>
      <c r="K45" s="687"/>
      <c r="L45" s="687"/>
      <c r="M45" s="687"/>
      <c r="N45" s="687"/>
      <c r="O45" s="687"/>
      <c r="P45" s="688"/>
      <c r="Q45" s="689"/>
      <c r="R45" s="690"/>
      <c r="S45" s="690"/>
      <c r="T45" s="690"/>
      <c r="U45" s="690"/>
      <c r="V45" s="690"/>
      <c r="W45" s="690"/>
      <c r="X45" s="690"/>
      <c r="Y45" s="690"/>
      <c r="Z45" s="690"/>
      <c r="AA45" s="690"/>
      <c r="AB45" s="690"/>
      <c r="AC45" s="690"/>
      <c r="AD45" s="690"/>
      <c r="AE45" s="691"/>
      <c r="AF45" s="691"/>
      <c r="AG45" s="692"/>
    </row>
    <row r="46" spans="1:40" ht="15" customHeight="1" x14ac:dyDescent="0.15">
      <c r="A46" s="1085"/>
      <c r="B46" s="1053" t="s">
        <v>191</v>
      </c>
      <c r="C46" s="667"/>
      <c r="D46" s="668"/>
      <c r="E46" s="669"/>
      <c r="F46" s="669"/>
      <c r="G46" s="669"/>
      <c r="H46" s="669"/>
      <c r="I46" s="669"/>
      <c r="J46" s="669"/>
      <c r="K46" s="669"/>
      <c r="L46" s="669"/>
      <c r="M46" s="669"/>
      <c r="N46" s="669"/>
      <c r="O46" s="669"/>
      <c r="P46" s="670"/>
      <c r="Q46" s="671"/>
      <c r="R46" s="672"/>
      <c r="S46" s="672"/>
      <c r="T46" s="672"/>
      <c r="U46" s="672"/>
      <c r="V46" s="672"/>
      <c r="W46" s="672"/>
      <c r="X46" s="672"/>
      <c r="Y46" s="672"/>
      <c r="Z46" s="672"/>
      <c r="AA46" s="672"/>
      <c r="AB46" s="672"/>
      <c r="AC46" s="672"/>
      <c r="AD46" s="672"/>
      <c r="AE46" s="673"/>
      <c r="AF46" s="673"/>
      <c r="AG46" s="675"/>
    </row>
    <row r="47" spans="1:40" ht="15" customHeight="1" x14ac:dyDescent="0.15">
      <c r="A47" s="1085"/>
      <c r="B47" s="1054"/>
      <c r="C47" s="649"/>
      <c r="D47" s="650"/>
      <c r="E47" s="651"/>
      <c r="F47" s="651"/>
      <c r="G47" s="651"/>
      <c r="H47" s="651"/>
      <c r="I47" s="651"/>
      <c r="J47" s="651"/>
      <c r="K47" s="651"/>
      <c r="L47" s="651"/>
      <c r="M47" s="651"/>
      <c r="N47" s="651"/>
      <c r="O47" s="651"/>
      <c r="P47" s="652"/>
      <c r="Q47" s="653"/>
      <c r="R47" s="654"/>
      <c r="S47" s="654"/>
      <c r="T47" s="654"/>
      <c r="U47" s="654"/>
      <c r="V47" s="654"/>
      <c r="W47" s="654"/>
      <c r="X47" s="654"/>
      <c r="Y47" s="654"/>
      <c r="Z47" s="654"/>
      <c r="AA47" s="654"/>
      <c r="AB47" s="654"/>
      <c r="AC47" s="654"/>
      <c r="AD47" s="654"/>
      <c r="AE47" s="655"/>
      <c r="AF47" s="655"/>
      <c r="AG47" s="657"/>
    </row>
    <row r="48" spans="1:40" ht="15" customHeight="1" x14ac:dyDescent="0.15">
      <c r="A48" s="1085"/>
      <c r="B48" s="1054"/>
      <c r="C48" s="649"/>
      <c r="D48" s="650"/>
      <c r="E48" s="651"/>
      <c r="F48" s="651"/>
      <c r="G48" s="651"/>
      <c r="H48" s="651"/>
      <c r="I48" s="651"/>
      <c r="J48" s="651"/>
      <c r="K48" s="651"/>
      <c r="L48" s="651"/>
      <c r="M48" s="651"/>
      <c r="N48" s="651"/>
      <c r="O48" s="651"/>
      <c r="P48" s="652"/>
      <c r="Q48" s="653"/>
      <c r="R48" s="654"/>
      <c r="S48" s="654"/>
      <c r="T48" s="654"/>
      <c r="U48" s="654"/>
      <c r="V48" s="654"/>
      <c r="W48" s="654"/>
      <c r="X48" s="654"/>
      <c r="Y48" s="654"/>
      <c r="Z48" s="654"/>
      <c r="AA48" s="654"/>
      <c r="AB48" s="654"/>
      <c r="AC48" s="654"/>
      <c r="AD48" s="654"/>
      <c r="AE48" s="655"/>
      <c r="AF48" s="655"/>
      <c r="AG48" s="657"/>
    </row>
    <row r="49" spans="1:33" ht="15" customHeight="1" x14ac:dyDescent="0.15">
      <c r="A49" s="1085"/>
      <c r="B49" s="1054"/>
      <c r="C49" s="658"/>
      <c r="D49" s="659"/>
      <c r="E49" s="660"/>
      <c r="F49" s="660"/>
      <c r="G49" s="660"/>
      <c r="H49" s="660"/>
      <c r="I49" s="660"/>
      <c r="J49" s="660"/>
      <c r="K49" s="660"/>
      <c r="L49" s="660"/>
      <c r="M49" s="660"/>
      <c r="N49" s="660"/>
      <c r="O49" s="660"/>
      <c r="P49" s="661"/>
      <c r="Q49" s="662"/>
      <c r="R49" s="663"/>
      <c r="S49" s="663"/>
      <c r="T49" s="663"/>
      <c r="U49" s="663"/>
      <c r="V49" s="663"/>
      <c r="W49" s="663"/>
      <c r="X49" s="663"/>
      <c r="Y49" s="663"/>
      <c r="Z49" s="663"/>
      <c r="AA49" s="663"/>
      <c r="AB49" s="663"/>
      <c r="AC49" s="663"/>
      <c r="AD49" s="663"/>
      <c r="AE49" s="664"/>
      <c r="AF49" s="664"/>
      <c r="AG49" s="666"/>
    </row>
    <row r="50" spans="1:33" ht="15" customHeight="1" x14ac:dyDescent="0.15">
      <c r="A50" s="1085"/>
      <c r="B50" s="1053" t="s">
        <v>41</v>
      </c>
      <c r="C50" s="667"/>
      <c r="D50" s="668"/>
      <c r="E50" s="669"/>
      <c r="F50" s="669"/>
      <c r="G50" s="669"/>
      <c r="H50" s="669"/>
      <c r="I50" s="669"/>
      <c r="J50" s="669"/>
      <c r="K50" s="669"/>
      <c r="L50" s="669"/>
      <c r="M50" s="669"/>
      <c r="N50" s="669"/>
      <c r="O50" s="669"/>
      <c r="P50" s="670"/>
      <c r="Q50" s="671"/>
      <c r="R50" s="672"/>
      <c r="S50" s="672"/>
      <c r="T50" s="672"/>
      <c r="U50" s="672"/>
      <c r="V50" s="672"/>
      <c r="W50" s="672"/>
      <c r="X50" s="672"/>
      <c r="Y50" s="672"/>
      <c r="Z50" s="672"/>
      <c r="AA50" s="672"/>
      <c r="AB50" s="672"/>
      <c r="AC50" s="672"/>
      <c r="AD50" s="672"/>
      <c r="AE50" s="673"/>
      <c r="AF50" s="673"/>
      <c r="AG50" s="675"/>
    </row>
    <row r="51" spans="1:33" ht="15" customHeight="1" x14ac:dyDescent="0.15">
      <c r="A51" s="1085"/>
      <c r="B51" s="1054"/>
      <c r="C51" s="649"/>
      <c r="D51" s="650"/>
      <c r="E51" s="651"/>
      <c r="F51" s="651"/>
      <c r="G51" s="651"/>
      <c r="H51" s="651"/>
      <c r="I51" s="651"/>
      <c r="J51" s="651"/>
      <c r="K51" s="651"/>
      <c r="L51" s="651"/>
      <c r="M51" s="651"/>
      <c r="N51" s="651"/>
      <c r="O51" s="651"/>
      <c r="P51" s="652"/>
      <c r="Q51" s="653"/>
      <c r="R51" s="654"/>
      <c r="S51" s="654"/>
      <c r="T51" s="654"/>
      <c r="U51" s="654"/>
      <c r="V51" s="654"/>
      <c r="W51" s="654"/>
      <c r="X51" s="654"/>
      <c r="Y51" s="654"/>
      <c r="Z51" s="654"/>
      <c r="AA51" s="654"/>
      <c r="AB51" s="654"/>
      <c r="AC51" s="654"/>
      <c r="AD51" s="654"/>
      <c r="AE51" s="655"/>
      <c r="AF51" s="655"/>
      <c r="AG51" s="657"/>
    </row>
    <row r="52" spans="1:33" ht="15" customHeight="1" x14ac:dyDescent="0.15">
      <c r="A52" s="1085"/>
      <c r="B52" s="1054"/>
      <c r="C52" s="649"/>
      <c r="D52" s="650"/>
      <c r="E52" s="651"/>
      <c r="F52" s="651"/>
      <c r="G52" s="651"/>
      <c r="H52" s="651"/>
      <c r="I52" s="651"/>
      <c r="J52" s="651"/>
      <c r="K52" s="651"/>
      <c r="L52" s="651"/>
      <c r="M52" s="651"/>
      <c r="N52" s="651"/>
      <c r="O52" s="651"/>
      <c r="P52" s="652"/>
      <c r="Q52" s="653"/>
      <c r="R52" s="654"/>
      <c r="S52" s="654"/>
      <c r="T52" s="654"/>
      <c r="U52" s="654"/>
      <c r="V52" s="654"/>
      <c r="W52" s="654"/>
      <c r="X52" s="654"/>
      <c r="Y52" s="654"/>
      <c r="Z52" s="654"/>
      <c r="AA52" s="654"/>
      <c r="AB52" s="654"/>
      <c r="AC52" s="654"/>
      <c r="AD52" s="654"/>
      <c r="AE52" s="655"/>
      <c r="AF52" s="655"/>
      <c r="AG52" s="657"/>
    </row>
    <row r="53" spans="1:33" ht="15" customHeight="1" x14ac:dyDescent="0.15">
      <c r="A53" s="1085"/>
      <c r="B53" s="1054"/>
      <c r="C53" s="658"/>
      <c r="D53" s="659"/>
      <c r="E53" s="660"/>
      <c r="F53" s="660"/>
      <c r="G53" s="660"/>
      <c r="H53" s="660"/>
      <c r="I53" s="660"/>
      <c r="J53" s="660"/>
      <c r="K53" s="660"/>
      <c r="L53" s="660"/>
      <c r="M53" s="660"/>
      <c r="N53" s="660"/>
      <c r="O53" s="660"/>
      <c r="P53" s="661"/>
      <c r="Q53" s="662"/>
      <c r="R53" s="663"/>
      <c r="S53" s="663"/>
      <c r="T53" s="663"/>
      <c r="U53" s="663"/>
      <c r="V53" s="663"/>
      <c r="W53" s="663"/>
      <c r="X53" s="663"/>
      <c r="Y53" s="663"/>
      <c r="Z53" s="663"/>
      <c r="AA53" s="663"/>
      <c r="AB53" s="663"/>
      <c r="AC53" s="663"/>
      <c r="AD53" s="663"/>
      <c r="AE53" s="664"/>
      <c r="AF53" s="664"/>
      <c r="AG53" s="666"/>
    </row>
    <row r="54" spans="1:33" ht="15" customHeight="1" x14ac:dyDescent="0.15">
      <c r="A54" s="1085"/>
      <c r="B54" s="1053" t="s">
        <v>42</v>
      </c>
      <c r="C54" s="667"/>
      <c r="D54" s="668"/>
      <c r="E54" s="669"/>
      <c r="F54" s="669"/>
      <c r="G54" s="669"/>
      <c r="H54" s="669"/>
      <c r="I54" s="669"/>
      <c r="J54" s="669"/>
      <c r="K54" s="669"/>
      <c r="L54" s="669"/>
      <c r="M54" s="669"/>
      <c r="N54" s="669"/>
      <c r="O54" s="669"/>
      <c r="P54" s="670"/>
      <c r="Q54" s="671"/>
      <c r="R54" s="672"/>
      <c r="S54" s="672"/>
      <c r="T54" s="672"/>
      <c r="U54" s="672"/>
      <c r="V54" s="672"/>
      <c r="W54" s="672"/>
      <c r="X54" s="672"/>
      <c r="Y54" s="672"/>
      <c r="Z54" s="672"/>
      <c r="AA54" s="672"/>
      <c r="AB54" s="672"/>
      <c r="AC54" s="672"/>
      <c r="AD54" s="672"/>
      <c r="AE54" s="673"/>
      <c r="AF54" s="673"/>
      <c r="AG54" s="675"/>
    </row>
    <row r="55" spans="1:33" ht="15" customHeight="1" x14ac:dyDescent="0.15">
      <c r="A55" s="1085"/>
      <c r="B55" s="1074"/>
      <c r="C55" s="649"/>
      <c r="D55" s="650"/>
      <c r="E55" s="651"/>
      <c r="F55" s="651"/>
      <c r="G55" s="651"/>
      <c r="H55" s="651"/>
      <c r="I55" s="651"/>
      <c r="J55" s="651"/>
      <c r="K55" s="651"/>
      <c r="L55" s="651"/>
      <c r="M55" s="651"/>
      <c r="N55" s="651"/>
      <c r="O55" s="651"/>
      <c r="P55" s="652"/>
      <c r="Q55" s="653"/>
      <c r="R55" s="654"/>
      <c r="S55" s="654"/>
      <c r="T55" s="654"/>
      <c r="U55" s="654"/>
      <c r="V55" s="654"/>
      <c r="W55" s="654"/>
      <c r="X55" s="654"/>
      <c r="Y55" s="654"/>
      <c r="Z55" s="654"/>
      <c r="AA55" s="654"/>
      <c r="AB55" s="654"/>
      <c r="AC55" s="654"/>
      <c r="AD55" s="654"/>
      <c r="AE55" s="655"/>
      <c r="AF55" s="655"/>
      <c r="AG55" s="657"/>
    </row>
    <row r="56" spans="1:33" ht="15" customHeight="1" x14ac:dyDescent="0.15">
      <c r="A56" s="1085"/>
      <c r="B56" s="1074"/>
      <c r="C56" s="649"/>
      <c r="D56" s="650"/>
      <c r="E56" s="651"/>
      <c r="F56" s="651"/>
      <c r="G56" s="651"/>
      <c r="H56" s="651"/>
      <c r="I56" s="651"/>
      <c r="J56" s="651"/>
      <c r="K56" s="651"/>
      <c r="L56" s="651"/>
      <c r="M56" s="651"/>
      <c r="N56" s="651"/>
      <c r="O56" s="651"/>
      <c r="P56" s="652"/>
      <c r="Q56" s="653"/>
      <c r="R56" s="654"/>
      <c r="S56" s="654"/>
      <c r="T56" s="654"/>
      <c r="U56" s="654"/>
      <c r="V56" s="654"/>
      <c r="W56" s="654"/>
      <c r="X56" s="654"/>
      <c r="Y56" s="654"/>
      <c r="Z56" s="654"/>
      <c r="AA56" s="654"/>
      <c r="AB56" s="654"/>
      <c r="AC56" s="654"/>
      <c r="AD56" s="654"/>
      <c r="AE56" s="655"/>
      <c r="AF56" s="655"/>
      <c r="AG56" s="657"/>
    </row>
    <row r="57" spans="1:33" ht="15" customHeight="1" x14ac:dyDescent="0.15">
      <c r="A57" s="1085"/>
      <c r="B57" s="1075"/>
      <c r="C57" s="658"/>
      <c r="D57" s="659"/>
      <c r="E57" s="660"/>
      <c r="F57" s="660"/>
      <c r="G57" s="660"/>
      <c r="H57" s="660"/>
      <c r="I57" s="660"/>
      <c r="J57" s="660"/>
      <c r="K57" s="660"/>
      <c r="L57" s="660"/>
      <c r="M57" s="660"/>
      <c r="N57" s="660"/>
      <c r="O57" s="660"/>
      <c r="P57" s="661"/>
      <c r="Q57" s="662"/>
      <c r="R57" s="663"/>
      <c r="S57" s="663"/>
      <c r="T57" s="663"/>
      <c r="U57" s="663"/>
      <c r="V57" s="663"/>
      <c r="W57" s="663"/>
      <c r="X57" s="663"/>
      <c r="Y57" s="663"/>
      <c r="Z57" s="663"/>
      <c r="AA57" s="663"/>
      <c r="AB57" s="663"/>
      <c r="AC57" s="663"/>
      <c r="AD57" s="663"/>
      <c r="AE57" s="664"/>
      <c r="AF57" s="664"/>
      <c r="AG57" s="666"/>
    </row>
    <row r="58" spans="1:33" ht="15" customHeight="1" x14ac:dyDescent="0.15">
      <c r="A58" s="1085"/>
      <c r="B58" s="1053" t="s">
        <v>192</v>
      </c>
      <c r="C58" s="667"/>
      <c r="D58" s="668"/>
      <c r="E58" s="669"/>
      <c r="F58" s="669"/>
      <c r="G58" s="669"/>
      <c r="H58" s="669"/>
      <c r="I58" s="669"/>
      <c r="J58" s="669"/>
      <c r="K58" s="669"/>
      <c r="L58" s="669"/>
      <c r="M58" s="669"/>
      <c r="N58" s="669"/>
      <c r="O58" s="669"/>
      <c r="P58" s="670"/>
      <c r="Q58" s="671"/>
      <c r="R58" s="672"/>
      <c r="S58" s="672"/>
      <c r="T58" s="672"/>
      <c r="U58" s="672"/>
      <c r="V58" s="672"/>
      <c r="W58" s="672"/>
      <c r="X58" s="672"/>
      <c r="Y58" s="672"/>
      <c r="Z58" s="672"/>
      <c r="AA58" s="672"/>
      <c r="AB58" s="672"/>
      <c r="AC58" s="672"/>
      <c r="AD58" s="672"/>
      <c r="AE58" s="673"/>
      <c r="AF58" s="673"/>
      <c r="AG58" s="675"/>
    </row>
    <row r="59" spans="1:33" ht="15" customHeight="1" x14ac:dyDescent="0.15">
      <c r="A59" s="1085"/>
      <c r="B59" s="1074"/>
      <c r="C59" s="649"/>
      <c r="D59" s="650"/>
      <c r="E59" s="651"/>
      <c r="F59" s="651"/>
      <c r="G59" s="651"/>
      <c r="H59" s="651"/>
      <c r="I59" s="651"/>
      <c r="J59" s="651"/>
      <c r="K59" s="651"/>
      <c r="L59" s="651"/>
      <c r="M59" s="651"/>
      <c r="N59" s="651"/>
      <c r="O59" s="651"/>
      <c r="P59" s="652"/>
      <c r="Q59" s="653"/>
      <c r="R59" s="654"/>
      <c r="S59" s="654"/>
      <c r="T59" s="654"/>
      <c r="U59" s="654"/>
      <c r="V59" s="654"/>
      <c r="W59" s="654"/>
      <c r="X59" s="654"/>
      <c r="Y59" s="654"/>
      <c r="Z59" s="654"/>
      <c r="AA59" s="654"/>
      <c r="AB59" s="654"/>
      <c r="AC59" s="654"/>
      <c r="AD59" s="654"/>
      <c r="AE59" s="655"/>
      <c r="AF59" s="655"/>
      <c r="AG59" s="657"/>
    </row>
    <row r="60" spans="1:33" ht="15" customHeight="1" x14ac:dyDescent="0.15">
      <c r="A60" s="1085"/>
      <c r="B60" s="1074"/>
      <c r="C60" s="649"/>
      <c r="D60" s="650"/>
      <c r="E60" s="651"/>
      <c r="F60" s="651"/>
      <c r="G60" s="651"/>
      <c r="H60" s="651"/>
      <c r="I60" s="651"/>
      <c r="J60" s="651"/>
      <c r="K60" s="651"/>
      <c r="L60" s="651"/>
      <c r="M60" s="651"/>
      <c r="N60" s="651"/>
      <c r="O60" s="651"/>
      <c r="P60" s="652"/>
      <c r="Q60" s="653"/>
      <c r="R60" s="654"/>
      <c r="S60" s="654"/>
      <c r="T60" s="654"/>
      <c r="U60" s="654"/>
      <c r="V60" s="654"/>
      <c r="W60" s="654"/>
      <c r="X60" s="654"/>
      <c r="Y60" s="654"/>
      <c r="Z60" s="654"/>
      <c r="AA60" s="654"/>
      <c r="AB60" s="654"/>
      <c r="AC60" s="654"/>
      <c r="AD60" s="654"/>
      <c r="AE60" s="655"/>
      <c r="AF60" s="655"/>
      <c r="AG60" s="657"/>
    </row>
    <row r="61" spans="1:33" ht="15" customHeight="1" x14ac:dyDescent="0.15">
      <c r="A61" s="1085"/>
      <c r="B61" s="1075"/>
      <c r="C61" s="658"/>
      <c r="D61" s="659"/>
      <c r="E61" s="660"/>
      <c r="F61" s="660"/>
      <c r="G61" s="660"/>
      <c r="H61" s="660"/>
      <c r="I61" s="660"/>
      <c r="J61" s="660"/>
      <c r="K61" s="660"/>
      <c r="L61" s="660"/>
      <c r="M61" s="660"/>
      <c r="N61" s="660"/>
      <c r="O61" s="660"/>
      <c r="P61" s="661"/>
      <c r="Q61" s="662"/>
      <c r="R61" s="663"/>
      <c r="S61" s="663"/>
      <c r="T61" s="663"/>
      <c r="U61" s="663"/>
      <c r="V61" s="663"/>
      <c r="W61" s="663"/>
      <c r="X61" s="663"/>
      <c r="Y61" s="663"/>
      <c r="Z61" s="663"/>
      <c r="AA61" s="663"/>
      <c r="AB61" s="663"/>
      <c r="AC61" s="663"/>
      <c r="AD61" s="663"/>
      <c r="AE61" s="664"/>
      <c r="AF61" s="664"/>
      <c r="AG61" s="666"/>
    </row>
    <row r="62" spans="1:33" ht="15" customHeight="1" x14ac:dyDescent="0.15">
      <c r="A62" s="1085"/>
      <c r="B62" s="1053" t="s">
        <v>43</v>
      </c>
      <c r="C62" s="667"/>
      <c r="D62" s="668"/>
      <c r="E62" s="669"/>
      <c r="F62" s="669"/>
      <c r="G62" s="669"/>
      <c r="H62" s="669"/>
      <c r="I62" s="669"/>
      <c r="J62" s="669"/>
      <c r="K62" s="669"/>
      <c r="L62" s="669"/>
      <c r="M62" s="669"/>
      <c r="N62" s="669"/>
      <c r="O62" s="669"/>
      <c r="P62" s="670"/>
      <c r="Q62" s="671"/>
      <c r="R62" s="672"/>
      <c r="S62" s="672"/>
      <c r="T62" s="672"/>
      <c r="U62" s="672"/>
      <c r="V62" s="672"/>
      <c r="W62" s="672"/>
      <c r="X62" s="672"/>
      <c r="Y62" s="672"/>
      <c r="Z62" s="672"/>
      <c r="AA62" s="672"/>
      <c r="AB62" s="672"/>
      <c r="AC62" s="672"/>
      <c r="AD62" s="672"/>
      <c r="AE62" s="673"/>
      <c r="AF62" s="673"/>
      <c r="AG62" s="675"/>
    </row>
    <row r="63" spans="1:33" ht="15" customHeight="1" x14ac:dyDescent="0.15">
      <c r="A63" s="1085"/>
      <c r="B63" s="1074"/>
      <c r="C63" s="649"/>
      <c r="D63" s="650"/>
      <c r="E63" s="651"/>
      <c r="F63" s="651"/>
      <c r="G63" s="651"/>
      <c r="H63" s="651"/>
      <c r="I63" s="651"/>
      <c r="J63" s="651"/>
      <c r="K63" s="651"/>
      <c r="L63" s="651"/>
      <c r="M63" s="651"/>
      <c r="N63" s="651"/>
      <c r="O63" s="651"/>
      <c r="P63" s="652"/>
      <c r="Q63" s="653"/>
      <c r="R63" s="654"/>
      <c r="S63" s="654"/>
      <c r="T63" s="654"/>
      <c r="U63" s="654"/>
      <c r="V63" s="654"/>
      <c r="W63" s="654"/>
      <c r="X63" s="654"/>
      <c r="Y63" s="654"/>
      <c r="Z63" s="654"/>
      <c r="AA63" s="654"/>
      <c r="AB63" s="654"/>
      <c r="AC63" s="654"/>
      <c r="AD63" s="654"/>
      <c r="AE63" s="655"/>
      <c r="AF63" s="655"/>
      <c r="AG63" s="657"/>
    </row>
    <row r="64" spans="1:33" ht="15" customHeight="1" x14ac:dyDescent="0.15">
      <c r="A64" s="1085"/>
      <c r="B64" s="1074"/>
      <c r="C64" s="649"/>
      <c r="D64" s="650"/>
      <c r="E64" s="651"/>
      <c r="F64" s="651"/>
      <c r="G64" s="651"/>
      <c r="H64" s="651"/>
      <c r="I64" s="651"/>
      <c r="J64" s="651"/>
      <c r="K64" s="651"/>
      <c r="L64" s="651"/>
      <c r="M64" s="651"/>
      <c r="N64" s="651"/>
      <c r="O64" s="651"/>
      <c r="P64" s="652"/>
      <c r="Q64" s="653"/>
      <c r="R64" s="654"/>
      <c r="S64" s="654"/>
      <c r="T64" s="654"/>
      <c r="U64" s="654"/>
      <c r="V64" s="654"/>
      <c r="W64" s="654"/>
      <c r="X64" s="654"/>
      <c r="Y64" s="654"/>
      <c r="Z64" s="654"/>
      <c r="AA64" s="654"/>
      <c r="AB64" s="654"/>
      <c r="AC64" s="654"/>
      <c r="AD64" s="654"/>
      <c r="AE64" s="655"/>
      <c r="AF64" s="655"/>
      <c r="AG64" s="657"/>
    </row>
    <row r="65" spans="1:40" ht="15" customHeight="1" x14ac:dyDescent="0.15">
      <c r="A65" s="1085"/>
      <c r="B65" s="1075"/>
      <c r="C65" s="658"/>
      <c r="D65" s="659"/>
      <c r="E65" s="660"/>
      <c r="F65" s="660"/>
      <c r="G65" s="660"/>
      <c r="H65" s="660"/>
      <c r="I65" s="660"/>
      <c r="J65" s="660"/>
      <c r="K65" s="660"/>
      <c r="L65" s="660"/>
      <c r="M65" s="660"/>
      <c r="N65" s="660"/>
      <c r="O65" s="660"/>
      <c r="P65" s="661"/>
      <c r="Q65" s="662"/>
      <c r="R65" s="663"/>
      <c r="S65" s="663"/>
      <c r="T65" s="663"/>
      <c r="U65" s="663"/>
      <c r="V65" s="663"/>
      <c r="W65" s="663"/>
      <c r="X65" s="663"/>
      <c r="Y65" s="663"/>
      <c r="Z65" s="663"/>
      <c r="AA65" s="663"/>
      <c r="AB65" s="663"/>
      <c r="AC65" s="663"/>
      <c r="AD65" s="663"/>
      <c r="AE65" s="664"/>
      <c r="AF65" s="664"/>
      <c r="AG65" s="666"/>
    </row>
    <row r="66" spans="1:40" ht="15" customHeight="1" x14ac:dyDescent="0.15">
      <c r="A66" s="1085"/>
      <c r="B66" s="1053" t="s">
        <v>147</v>
      </c>
      <c r="C66" s="667"/>
      <c r="D66" s="668"/>
      <c r="E66" s="669"/>
      <c r="F66" s="669"/>
      <c r="G66" s="669"/>
      <c r="H66" s="669"/>
      <c r="I66" s="669"/>
      <c r="J66" s="669"/>
      <c r="K66" s="669"/>
      <c r="L66" s="669"/>
      <c r="M66" s="669"/>
      <c r="N66" s="669"/>
      <c r="O66" s="669"/>
      <c r="P66" s="670"/>
      <c r="Q66" s="671"/>
      <c r="R66" s="672"/>
      <c r="S66" s="672"/>
      <c r="T66" s="672"/>
      <c r="U66" s="672"/>
      <c r="V66" s="672"/>
      <c r="W66" s="672"/>
      <c r="X66" s="672"/>
      <c r="Y66" s="672"/>
      <c r="Z66" s="672"/>
      <c r="AA66" s="672"/>
      <c r="AB66" s="672"/>
      <c r="AC66" s="672"/>
      <c r="AD66" s="672"/>
      <c r="AE66" s="673"/>
      <c r="AF66" s="673"/>
      <c r="AG66" s="675"/>
    </row>
    <row r="67" spans="1:40" ht="15" customHeight="1" x14ac:dyDescent="0.15">
      <c r="A67" s="1085"/>
      <c r="B67" s="1074"/>
      <c r="C67" s="649"/>
      <c r="D67" s="650"/>
      <c r="E67" s="651"/>
      <c r="F67" s="651"/>
      <c r="G67" s="651"/>
      <c r="H67" s="651"/>
      <c r="I67" s="651"/>
      <c r="J67" s="651"/>
      <c r="K67" s="651"/>
      <c r="L67" s="651"/>
      <c r="M67" s="651"/>
      <c r="N67" s="651"/>
      <c r="O67" s="651"/>
      <c r="P67" s="652"/>
      <c r="Q67" s="653"/>
      <c r="R67" s="654"/>
      <c r="S67" s="654"/>
      <c r="T67" s="654"/>
      <c r="U67" s="654"/>
      <c r="V67" s="654"/>
      <c r="W67" s="654"/>
      <c r="X67" s="654"/>
      <c r="Y67" s="654"/>
      <c r="Z67" s="654"/>
      <c r="AA67" s="654"/>
      <c r="AB67" s="654"/>
      <c r="AC67" s="654"/>
      <c r="AD67" s="654"/>
      <c r="AE67" s="655"/>
      <c r="AF67" s="655"/>
      <c r="AG67" s="657"/>
    </row>
    <row r="68" spans="1:40" ht="15" customHeight="1" x14ac:dyDescent="0.15">
      <c r="A68" s="1085"/>
      <c r="B68" s="1074"/>
      <c r="C68" s="649"/>
      <c r="D68" s="650"/>
      <c r="E68" s="651"/>
      <c r="F68" s="651"/>
      <c r="G68" s="651"/>
      <c r="H68" s="651"/>
      <c r="I68" s="651"/>
      <c r="J68" s="651"/>
      <c r="K68" s="651"/>
      <c r="L68" s="651"/>
      <c r="M68" s="651"/>
      <c r="N68" s="651"/>
      <c r="O68" s="651"/>
      <c r="P68" s="652"/>
      <c r="Q68" s="653"/>
      <c r="R68" s="654"/>
      <c r="S68" s="654"/>
      <c r="T68" s="654"/>
      <c r="U68" s="654"/>
      <c r="V68" s="654"/>
      <c r="W68" s="654"/>
      <c r="X68" s="654"/>
      <c r="Y68" s="654"/>
      <c r="Z68" s="654"/>
      <c r="AA68" s="654"/>
      <c r="AB68" s="654"/>
      <c r="AC68" s="654"/>
      <c r="AD68" s="654"/>
      <c r="AE68" s="655"/>
      <c r="AF68" s="655"/>
      <c r="AG68" s="657"/>
    </row>
    <row r="69" spans="1:40" ht="15" customHeight="1" x14ac:dyDescent="0.15">
      <c r="A69" s="1085"/>
      <c r="B69" s="1075"/>
      <c r="C69" s="658"/>
      <c r="D69" s="659"/>
      <c r="E69" s="660"/>
      <c r="F69" s="660"/>
      <c r="G69" s="660"/>
      <c r="H69" s="660"/>
      <c r="I69" s="660"/>
      <c r="J69" s="660"/>
      <c r="K69" s="660"/>
      <c r="L69" s="660"/>
      <c r="M69" s="660"/>
      <c r="N69" s="660"/>
      <c r="O69" s="660"/>
      <c r="P69" s="661"/>
      <c r="Q69" s="662"/>
      <c r="R69" s="663"/>
      <c r="S69" s="663"/>
      <c r="T69" s="663"/>
      <c r="U69" s="663"/>
      <c r="V69" s="663"/>
      <c r="W69" s="663"/>
      <c r="X69" s="663"/>
      <c r="Y69" s="663"/>
      <c r="Z69" s="663"/>
      <c r="AA69" s="663"/>
      <c r="AB69" s="663"/>
      <c r="AC69" s="663"/>
      <c r="AD69" s="663"/>
      <c r="AE69" s="664"/>
      <c r="AF69" s="664"/>
      <c r="AG69" s="666"/>
    </row>
    <row r="70" spans="1:40" ht="15" customHeight="1" x14ac:dyDescent="0.15">
      <c r="A70" s="1085"/>
      <c r="B70" s="1053" t="s">
        <v>193</v>
      </c>
      <c r="C70" s="667"/>
      <c r="D70" s="668"/>
      <c r="E70" s="669"/>
      <c r="F70" s="669"/>
      <c r="G70" s="669"/>
      <c r="H70" s="669"/>
      <c r="I70" s="669"/>
      <c r="J70" s="669"/>
      <c r="K70" s="669"/>
      <c r="L70" s="669"/>
      <c r="M70" s="669"/>
      <c r="N70" s="669"/>
      <c r="O70" s="669"/>
      <c r="P70" s="670"/>
      <c r="Q70" s="671"/>
      <c r="R70" s="672"/>
      <c r="S70" s="672"/>
      <c r="T70" s="672"/>
      <c r="U70" s="672"/>
      <c r="V70" s="672"/>
      <c r="W70" s="672"/>
      <c r="X70" s="672"/>
      <c r="Y70" s="672"/>
      <c r="Z70" s="672"/>
      <c r="AA70" s="672"/>
      <c r="AB70" s="672"/>
      <c r="AC70" s="672"/>
      <c r="AD70" s="672"/>
      <c r="AE70" s="673"/>
      <c r="AF70" s="673"/>
      <c r="AG70" s="675"/>
    </row>
    <row r="71" spans="1:40" ht="15" customHeight="1" x14ac:dyDescent="0.15">
      <c r="A71" s="1085"/>
      <c r="B71" s="1074"/>
      <c r="C71" s="649"/>
      <c r="D71" s="650"/>
      <c r="E71" s="651"/>
      <c r="F71" s="651"/>
      <c r="G71" s="651"/>
      <c r="H71" s="651"/>
      <c r="I71" s="651"/>
      <c r="J71" s="651"/>
      <c r="K71" s="651"/>
      <c r="L71" s="651"/>
      <c r="M71" s="651"/>
      <c r="N71" s="651"/>
      <c r="O71" s="651"/>
      <c r="P71" s="652"/>
      <c r="Q71" s="653"/>
      <c r="R71" s="654"/>
      <c r="S71" s="654"/>
      <c r="T71" s="654"/>
      <c r="U71" s="654"/>
      <c r="V71" s="654"/>
      <c r="W71" s="654"/>
      <c r="X71" s="654"/>
      <c r="Y71" s="654"/>
      <c r="Z71" s="654"/>
      <c r="AA71" s="654"/>
      <c r="AB71" s="654"/>
      <c r="AC71" s="654"/>
      <c r="AD71" s="654"/>
      <c r="AE71" s="655"/>
      <c r="AF71" s="655"/>
      <c r="AG71" s="657"/>
    </row>
    <row r="72" spans="1:40" ht="15" customHeight="1" x14ac:dyDescent="0.15">
      <c r="A72" s="1085"/>
      <c r="B72" s="1074"/>
      <c r="C72" s="649"/>
      <c r="D72" s="650"/>
      <c r="E72" s="651"/>
      <c r="F72" s="651"/>
      <c r="G72" s="651"/>
      <c r="H72" s="651"/>
      <c r="I72" s="651"/>
      <c r="J72" s="651"/>
      <c r="K72" s="651"/>
      <c r="L72" s="651"/>
      <c r="M72" s="651"/>
      <c r="N72" s="651"/>
      <c r="O72" s="651"/>
      <c r="P72" s="652"/>
      <c r="Q72" s="653"/>
      <c r="R72" s="654"/>
      <c r="S72" s="654"/>
      <c r="T72" s="654"/>
      <c r="U72" s="654"/>
      <c r="V72" s="654"/>
      <c r="W72" s="654"/>
      <c r="X72" s="654"/>
      <c r="Y72" s="654"/>
      <c r="Z72" s="654"/>
      <c r="AA72" s="654"/>
      <c r="AB72" s="654"/>
      <c r="AC72" s="654"/>
      <c r="AD72" s="654"/>
      <c r="AE72" s="655"/>
      <c r="AF72" s="655"/>
      <c r="AG72" s="657"/>
    </row>
    <row r="73" spans="1:40" ht="15" customHeight="1" thickBot="1" x14ac:dyDescent="0.2">
      <c r="A73" s="1088"/>
      <c r="B73" s="1089"/>
      <c r="C73" s="693"/>
      <c r="D73" s="694"/>
      <c r="E73" s="695"/>
      <c r="F73" s="695"/>
      <c r="G73" s="695"/>
      <c r="H73" s="695"/>
      <c r="I73" s="695"/>
      <c r="J73" s="695"/>
      <c r="K73" s="695"/>
      <c r="L73" s="695"/>
      <c r="M73" s="695"/>
      <c r="N73" s="695"/>
      <c r="O73" s="695"/>
      <c r="P73" s="696"/>
      <c r="Q73" s="697"/>
      <c r="R73" s="698"/>
      <c r="S73" s="698"/>
      <c r="T73" s="698"/>
      <c r="U73" s="698"/>
      <c r="V73" s="698"/>
      <c r="W73" s="698"/>
      <c r="X73" s="698"/>
      <c r="Y73" s="698"/>
      <c r="Z73" s="698"/>
      <c r="AA73" s="698"/>
      <c r="AB73" s="698"/>
      <c r="AC73" s="698"/>
      <c r="AD73" s="698"/>
      <c r="AE73" s="699"/>
      <c r="AF73" s="699"/>
      <c r="AG73" s="700"/>
    </row>
    <row r="74" spans="1:40" ht="15" customHeight="1" x14ac:dyDescent="0.15">
      <c r="A74" s="516" t="s">
        <v>112</v>
      </c>
      <c r="B74" s="85"/>
      <c r="C74" s="85"/>
      <c r="AB74" s="37"/>
      <c r="AC74" s="37"/>
      <c r="AI74" s="180"/>
      <c r="AJ74" s="180"/>
      <c r="AK74" s="180"/>
      <c r="AL74" s="180"/>
      <c r="AM74" s="180"/>
      <c r="AN74" s="180"/>
    </row>
    <row r="75" spans="1:40" x14ac:dyDescent="0.15">
      <c r="A75" s="516" t="s">
        <v>434</v>
      </c>
      <c r="AB75" s="37"/>
      <c r="AC75" s="37"/>
    </row>
    <row r="76" spans="1:40" x14ac:dyDescent="0.15">
      <c r="A76" s="516" t="s">
        <v>435</v>
      </c>
      <c r="AB76" s="37"/>
      <c r="AC76" s="37"/>
    </row>
    <row r="77" spans="1:40" x14ac:dyDescent="0.15">
      <c r="A77" s="516" t="s">
        <v>436</v>
      </c>
    </row>
    <row r="78" spans="1:40" x14ac:dyDescent="0.15">
      <c r="A78" s="516" t="s">
        <v>427</v>
      </c>
    </row>
    <row r="79" spans="1:40" x14ac:dyDescent="0.15">
      <c r="A79" s="516" t="s">
        <v>525</v>
      </c>
    </row>
  </sheetData>
  <mergeCells count="39">
    <mergeCell ref="B58:B61"/>
    <mergeCell ref="B50:B53"/>
    <mergeCell ref="B54:B57"/>
    <mergeCell ref="B34:B37"/>
    <mergeCell ref="B38:B41"/>
    <mergeCell ref="B42:B45"/>
    <mergeCell ref="B46:B49"/>
    <mergeCell ref="N4:N5"/>
    <mergeCell ref="B66:B69"/>
    <mergeCell ref="B62:B65"/>
    <mergeCell ref="E4:E5"/>
    <mergeCell ref="L4:L5"/>
    <mergeCell ref="M4:M5"/>
    <mergeCell ref="B30:B33"/>
    <mergeCell ref="A3:B5"/>
    <mergeCell ref="A6:A17"/>
    <mergeCell ref="A18:A73"/>
    <mergeCell ref="B70:B73"/>
    <mergeCell ref="B6:B9"/>
    <mergeCell ref="B10:B13"/>
    <mergeCell ref="B14:B17"/>
    <mergeCell ref="B18:B21"/>
    <mergeCell ref="B22:B25"/>
    <mergeCell ref="O4:O5"/>
    <mergeCell ref="B26:B29"/>
    <mergeCell ref="B1:AG1"/>
    <mergeCell ref="C3:C5"/>
    <mergeCell ref="D3:D5"/>
    <mergeCell ref="F3:F5"/>
    <mergeCell ref="G3:G5"/>
    <mergeCell ref="H3:J3"/>
    <mergeCell ref="K3:O3"/>
    <mergeCell ref="P3:P5"/>
    <mergeCell ref="Q3:AF3"/>
    <mergeCell ref="AG3:AG5"/>
    <mergeCell ref="H4:H5"/>
    <mergeCell ref="I4:I5"/>
    <mergeCell ref="J4:J5"/>
    <mergeCell ref="K4:K5"/>
  </mergeCells>
  <phoneticPr fontId="2"/>
  <printOptions horizontalCentered="1"/>
  <pageMargins left="0.9055118110236221" right="0.59055118110236227" top="0.98425196850393704" bottom="0.98425196850393704" header="0.51181102362204722" footer="0.51181102362204722"/>
  <pageSetup paperSize="8" scale="60" orientation="landscape" r:id="rId1"/>
  <headerFooter alignWithMargins="0">
    <oddHeader>&amp;R千葉市下田最終処分場浸出水処理施設建替施設整備・運営事業
事業計画に係る提出書類(&amp;A)</oddHeader>
  </headerFooter>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2:AD39"/>
  <sheetViews>
    <sheetView showGridLines="0" view="pageBreakPreview" zoomScale="55" zoomScaleNormal="70" zoomScaleSheetLayoutView="55" zoomScalePageLayoutView="80" workbookViewId="0">
      <selection activeCell="P42" sqref="P42"/>
    </sheetView>
  </sheetViews>
  <sheetFormatPr defaultColWidth="9" defaultRowHeight="14.25" x14ac:dyDescent="0.15"/>
  <cols>
    <col min="1" max="1" width="3.625" style="56" customWidth="1"/>
    <col min="2" max="2" width="3.5" style="57" customWidth="1"/>
    <col min="3" max="3" width="23.875" style="57" customWidth="1"/>
    <col min="4" max="4" width="17.375" style="57" customWidth="1"/>
    <col min="5" max="12" width="5.5" style="57" customWidth="1"/>
    <col min="13" max="13" width="5" style="57" customWidth="1"/>
    <col min="14" max="29" width="10.5" style="56" customWidth="1"/>
    <col min="30" max="30" width="14.125" style="56" customWidth="1"/>
    <col min="31" max="16384" width="9" style="56"/>
  </cols>
  <sheetData>
    <row r="2" spans="1:30" s="53" customFormat="1" ht="21" customHeight="1" x14ac:dyDescent="0.15">
      <c r="B2" s="1091" t="s">
        <v>508</v>
      </c>
      <c r="C2" s="1091"/>
      <c r="D2" s="1091"/>
      <c r="E2" s="1091"/>
      <c r="F2" s="1091"/>
      <c r="G2" s="1091"/>
      <c r="H2" s="1091"/>
      <c r="I2" s="1091"/>
      <c r="J2" s="1091"/>
      <c r="K2" s="1091"/>
      <c r="L2" s="1091"/>
      <c r="M2" s="1091"/>
      <c r="N2" s="1091"/>
      <c r="O2" s="1091"/>
      <c r="P2" s="1091"/>
      <c r="Q2" s="1091"/>
      <c r="R2" s="1091"/>
      <c r="S2" s="1091"/>
      <c r="T2" s="1091"/>
      <c r="U2" s="1091"/>
      <c r="V2" s="1091"/>
      <c r="W2" s="1091"/>
      <c r="X2" s="1091"/>
      <c r="Y2" s="1091"/>
      <c r="Z2" s="1091"/>
      <c r="AA2" s="1091"/>
      <c r="AB2" s="1091"/>
      <c r="AC2" s="1091"/>
      <c r="AD2" s="1091"/>
    </row>
    <row r="3" spans="1:30" s="53" customFormat="1" ht="17.25" customHeight="1" x14ac:dyDescent="0.15">
      <c r="A3" s="54"/>
      <c r="B3" s="55"/>
      <c r="C3" s="807"/>
      <c r="AC3" s="157"/>
      <c r="AD3" s="158" t="s">
        <v>264</v>
      </c>
    </row>
    <row r="4" spans="1:30" ht="15.95" customHeight="1" x14ac:dyDescent="0.15">
      <c r="B4" s="1092" t="s">
        <v>1</v>
      </c>
      <c r="C4" s="1127"/>
      <c r="D4" s="1130" t="s">
        <v>437</v>
      </c>
      <c r="E4" s="1120" t="s">
        <v>448</v>
      </c>
      <c r="F4" s="1121"/>
      <c r="G4" s="1121"/>
      <c r="H4" s="1121"/>
      <c r="I4" s="1122"/>
      <c r="J4" s="1122"/>
      <c r="K4" s="1122"/>
      <c r="L4" s="1123"/>
      <c r="M4" s="1114" t="s">
        <v>12</v>
      </c>
      <c r="N4" s="1115"/>
      <c r="O4" s="1115"/>
      <c r="P4" s="1115"/>
      <c r="Q4" s="1115"/>
      <c r="R4" s="1115"/>
      <c r="S4" s="1115"/>
      <c r="T4" s="1115"/>
      <c r="U4" s="1115"/>
      <c r="V4" s="1115"/>
      <c r="W4" s="1115"/>
      <c r="X4" s="1115"/>
      <c r="Y4" s="1115"/>
      <c r="Z4" s="1115"/>
      <c r="AA4" s="1115"/>
      <c r="AB4" s="1115"/>
      <c r="AC4" s="1115"/>
      <c r="AD4" s="1112" t="s">
        <v>16</v>
      </c>
    </row>
    <row r="5" spans="1:30" s="57" customFormat="1" ht="162.75" customHeight="1" x14ac:dyDescent="0.15">
      <c r="B5" s="1128"/>
      <c r="C5" s="1129"/>
      <c r="D5" s="1131"/>
      <c r="E5" s="626" t="s">
        <v>196</v>
      </c>
      <c r="F5" s="169" t="s">
        <v>197</v>
      </c>
      <c r="G5" s="169" t="s">
        <v>198</v>
      </c>
      <c r="H5" s="170" t="s">
        <v>202</v>
      </c>
      <c r="I5" s="171" t="s">
        <v>199</v>
      </c>
      <c r="J5" s="171" t="s">
        <v>200</v>
      </c>
      <c r="K5" s="171" t="s">
        <v>201</v>
      </c>
      <c r="L5" s="166"/>
      <c r="M5" s="74" t="s">
        <v>4</v>
      </c>
      <c r="N5" s="62" t="s">
        <v>139</v>
      </c>
      <c r="O5" s="62" t="s">
        <v>123</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1113"/>
    </row>
    <row r="6" spans="1:30" ht="15.75" customHeight="1" x14ac:dyDescent="0.15">
      <c r="B6" s="1102" t="s">
        <v>195</v>
      </c>
      <c r="C6" s="1116" t="s">
        <v>203</v>
      </c>
      <c r="D6" s="1118"/>
      <c r="E6" s="1136"/>
      <c r="F6" s="1132"/>
      <c r="G6" s="1132"/>
      <c r="H6" s="1132"/>
      <c r="I6" s="1132"/>
      <c r="J6" s="1132"/>
      <c r="K6" s="1132"/>
      <c r="L6" s="1142"/>
      <c r="M6" s="72" t="s">
        <v>5</v>
      </c>
      <c r="N6" s="58"/>
      <c r="O6" s="58"/>
      <c r="P6" s="58"/>
      <c r="Q6" s="58"/>
      <c r="R6" s="58"/>
      <c r="S6" s="58"/>
      <c r="T6" s="58"/>
      <c r="U6" s="58"/>
      <c r="V6" s="58"/>
      <c r="W6" s="58"/>
      <c r="X6" s="58"/>
      <c r="Y6" s="58"/>
      <c r="Z6" s="58"/>
      <c r="AA6" s="58"/>
      <c r="AB6" s="58"/>
      <c r="AC6" s="58"/>
      <c r="AD6" s="627">
        <f>SUM(N6:AC6)</f>
        <v>0</v>
      </c>
    </row>
    <row r="7" spans="1:30" ht="15.75" customHeight="1" x14ac:dyDescent="0.15">
      <c r="B7" s="1103"/>
      <c r="C7" s="1117"/>
      <c r="D7" s="1119"/>
      <c r="E7" s="1137"/>
      <c r="F7" s="1133"/>
      <c r="G7" s="1133"/>
      <c r="H7" s="1133"/>
      <c r="I7" s="1133"/>
      <c r="J7" s="1133"/>
      <c r="K7" s="1133"/>
      <c r="L7" s="1119"/>
      <c r="M7" s="73" t="s">
        <v>438</v>
      </c>
      <c r="N7" s="637">
        <f>($D6*N6)/4</f>
        <v>0</v>
      </c>
      <c r="O7" s="637">
        <f t="shared" ref="O7:AC7" si="0">$D6*O6</f>
        <v>0</v>
      </c>
      <c r="P7" s="637">
        <f t="shared" si="0"/>
        <v>0</v>
      </c>
      <c r="Q7" s="637">
        <f t="shared" si="0"/>
        <v>0</v>
      </c>
      <c r="R7" s="637">
        <f t="shared" si="0"/>
        <v>0</v>
      </c>
      <c r="S7" s="637">
        <f t="shared" si="0"/>
        <v>0</v>
      </c>
      <c r="T7" s="637">
        <f t="shared" si="0"/>
        <v>0</v>
      </c>
      <c r="U7" s="637">
        <f t="shared" si="0"/>
        <v>0</v>
      </c>
      <c r="V7" s="637">
        <f t="shared" si="0"/>
        <v>0</v>
      </c>
      <c r="W7" s="637">
        <f t="shared" si="0"/>
        <v>0</v>
      </c>
      <c r="X7" s="637">
        <f t="shared" si="0"/>
        <v>0</v>
      </c>
      <c r="Y7" s="637">
        <f t="shared" si="0"/>
        <v>0</v>
      </c>
      <c r="Z7" s="637">
        <f t="shared" si="0"/>
        <v>0</v>
      </c>
      <c r="AA7" s="637">
        <f t="shared" si="0"/>
        <v>0</v>
      </c>
      <c r="AB7" s="637">
        <f t="shared" si="0"/>
        <v>0</v>
      </c>
      <c r="AC7" s="637">
        <f t="shared" si="0"/>
        <v>0</v>
      </c>
      <c r="AD7" s="628">
        <f t="shared" ref="AD7:AD27" si="1">SUM(N7:AC7)</f>
        <v>0</v>
      </c>
    </row>
    <row r="8" spans="1:30" ht="15.75" customHeight="1" x14ac:dyDescent="0.15">
      <c r="B8" s="1103"/>
      <c r="C8" s="1110" t="s">
        <v>204</v>
      </c>
      <c r="D8" s="1106"/>
      <c r="E8" s="1138"/>
      <c r="F8" s="1143"/>
      <c r="G8" s="1143"/>
      <c r="H8" s="1143"/>
      <c r="I8" s="1143"/>
      <c r="J8" s="1143"/>
      <c r="K8" s="1143"/>
      <c r="L8" s="1106"/>
      <c r="M8" s="73" t="s">
        <v>5</v>
      </c>
      <c r="N8" s="59"/>
      <c r="O8" s="59"/>
      <c r="P8" s="59"/>
      <c r="Q8" s="59"/>
      <c r="R8" s="59"/>
      <c r="S8" s="59"/>
      <c r="T8" s="59"/>
      <c r="U8" s="59"/>
      <c r="V8" s="59"/>
      <c r="W8" s="59"/>
      <c r="X8" s="59"/>
      <c r="Y8" s="59"/>
      <c r="Z8" s="59"/>
      <c r="AA8" s="59"/>
      <c r="AB8" s="59"/>
      <c r="AC8" s="59"/>
      <c r="AD8" s="628">
        <f t="shared" si="1"/>
        <v>0</v>
      </c>
    </row>
    <row r="9" spans="1:30" ht="15.75" customHeight="1" x14ac:dyDescent="0.15">
      <c r="B9" s="1103"/>
      <c r="C9" s="1105"/>
      <c r="D9" s="1107"/>
      <c r="E9" s="1139"/>
      <c r="F9" s="1144"/>
      <c r="G9" s="1144"/>
      <c r="H9" s="1144"/>
      <c r="I9" s="1144"/>
      <c r="J9" s="1144"/>
      <c r="K9" s="1144"/>
      <c r="L9" s="1107"/>
      <c r="M9" s="73" t="s">
        <v>438</v>
      </c>
      <c r="N9" s="637">
        <f>($D8*N8)/4</f>
        <v>0</v>
      </c>
      <c r="O9" s="637">
        <f t="shared" ref="O9" si="2">$D8*O8</f>
        <v>0</v>
      </c>
      <c r="P9" s="637">
        <f t="shared" ref="P9" si="3">$D8*P8</f>
        <v>0</v>
      </c>
      <c r="Q9" s="637">
        <f t="shared" ref="Q9" si="4">$D8*Q8</f>
        <v>0</v>
      </c>
      <c r="R9" s="637">
        <f t="shared" ref="R9" si="5">$D8*R8</f>
        <v>0</v>
      </c>
      <c r="S9" s="637">
        <f t="shared" ref="S9" si="6">$D8*S8</f>
        <v>0</v>
      </c>
      <c r="T9" s="637">
        <f t="shared" ref="T9" si="7">$D8*T8</f>
        <v>0</v>
      </c>
      <c r="U9" s="637">
        <f t="shared" ref="U9" si="8">$D8*U8</f>
        <v>0</v>
      </c>
      <c r="V9" s="637">
        <f t="shared" ref="V9" si="9">$D8*V8</f>
        <v>0</v>
      </c>
      <c r="W9" s="637">
        <f t="shared" ref="W9" si="10">$D8*W8</f>
        <v>0</v>
      </c>
      <c r="X9" s="637">
        <f t="shared" ref="X9" si="11">$D8*X8</f>
        <v>0</v>
      </c>
      <c r="Y9" s="637">
        <f t="shared" ref="Y9" si="12">$D8*Y8</f>
        <v>0</v>
      </c>
      <c r="Z9" s="637">
        <f t="shared" ref="Z9" si="13">$D8*Z8</f>
        <v>0</v>
      </c>
      <c r="AA9" s="637">
        <f t="shared" ref="AA9" si="14">$D8*AA8</f>
        <v>0</v>
      </c>
      <c r="AB9" s="637">
        <f t="shared" ref="AB9" si="15">$D8*AB8</f>
        <v>0</v>
      </c>
      <c r="AC9" s="637">
        <f t="shared" ref="AC9" si="16">$D8*AC8</f>
        <v>0</v>
      </c>
      <c r="AD9" s="628">
        <f t="shared" si="1"/>
        <v>0</v>
      </c>
    </row>
    <row r="10" spans="1:30" ht="15.75" customHeight="1" x14ac:dyDescent="0.15">
      <c r="B10" s="1103"/>
      <c r="C10" s="1126" t="s">
        <v>205</v>
      </c>
      <c r="D10" s="1100"/>
      <c r="E10" s="1140"/>
      <c r="F10" s="1145"/>
      <c r="G10" s="1145"/>
      <c r="H10" s="1145"/>
      <c r="I10" s="1145"/>
      <c r="J10" s="1145"/>
      <c r="K10" s="1145"/>
      <c r="L10" s="1100"/>
      <c r="M10" s="73" t="s">
        <v>5</v>
      </c>
      <c r="N10" s="59"/>
      <c r="O10" s="59"/>
      <c r="P10" s="59"/>
      <c r="Q10" s="59"/>
      <c r="R10" s="59"/>
      <c r="S10" s="59"/>
      <c r="T10" s="59"/>
      <c r="U10" s="59"/>
      <c r="V10" s="59"/>
      <c r="W10" s="59"/>
      <c r="X10" s="59"/>
      <c r="Y10" s="59"/>
      <c r="Z10" s="59"/>
      <c r="AA10" s="59"/>
      <c r="AB10" s="59"/>
      <c r="AC10" s="59"/>
      <c r="AD10" s="628">
        <f t="shared" si="1"/>
        <v>0</v>
      </c>
    </row>
    <row r="11" spans="1:30" ht="15.75" customHeight="1" x14ac:dyDescent="0.15">
      <c r="B11" s="1103"/>
      <c r="C11" s="1111"/>
      <c r="D11" s="1119"/>
      <c r="E11" s="1137"/>
      <c r="F11" s="1133"/>
      <c r="G11" s="1133"/>
      <c r="H11" s="1133"/>
      <c r="I11" s="1133"/>
      <c r="J11" s="1133"/>
      <c r="K11" s="1133"/>
      <c r="L11" s="1119"/>
      <c r="M11" s="73" t="s">
        <v>438</v>
      </c>
      <c r="N11" s="637">
        <f>($D10*N10)/4</f>
        <v>0</v>
      </c>
      <c r="O11" s="637">
        <f t="shared" ref="O11" si="17">$D10*O10</f>
        <v>0</v>
      </c>
      <c r="P11" s="637">
        <f t="shared" ref="P11" si="18">$D10*P10</f>
        <v>0</v>
      </c>
      <c r="Q11" s="637">
        <f t="shared" ref="Q11" si="19">$D10*Q10</f>
        <v>0</v>
      </c>
      <c r="R11" s="637">
        <f t="shared" ref="R11" si="20">$D10*R10</f>
        <v>0</v>
      </c>
      <c r="S11" s="637">
        <f t="shared" ref="S11" si="21">$D10*S10</f>
        <v>0</v>
      </c>
      <c r="T11" s="637">
        <f t="shared" ref="T11" si="22">$D10*T10</f>
        <v>0</v>
      </c>
      <c r="U11" s="637">
        <f t="shared" ref="U11" si="23">$D10*U10</f>
        <v>0</v>
      </c>
      <c r="V11" s="637">
        <f t="shared" ref="V11" si="24">$D10*V10</f>
        <v>0</v>
      </c>
      <c r="W11" s="637">
        <f t="shared" ref="W11" si="25">$D10*W10</f>
        <v>0</v>
      </c>
      <c r="X11" s="637">
        <f t="shared" ref="X11" si="26">$D10*X10</f>
        <v>0</v>
      </c>
      <c r="Y11" s="637">
        <f t="shared" ref="Y11" si="27">$D10*Y10</f>
        <v>0</v>
      </c>
      <c r="Z11" s="637">
        <f t="shared" ref="Z11" si="28">$D10*Z10</f>
        <v>0</v>
      </c>
      <c r="AA11" s="637">
        <f t="shared" ref="AA11" si="29">$D10*AA10</f>
        <v>0</v>
      </c>
      <c r="AB11" s="637">
        <f t="shared" ref="AB11" si="30">$D10*AB10</f>
        <v>0</v>
      </c>
      <c r="AC11" s="637">
        <f t="shared" ref="AC11" si="31">$D10*AC10</f>
        <v>0</v>
      </c>
      <c r="AD11" s="628">
        <f t="shared" si="1"/>
        <v>0</v>
      </c>
    </row>
    <row r="12" spans="1:30" ht="15.75" customHeight="1" x14ac:dyDescent="0.15">
      <c r="B12" s="1103"/>
      <c r="C12" s="1110" t="s">
        <v>206</v>
      </c>
      <c r="D12" s="1100"/>
      <c r="E12" s="1140"/>
      <c r="F12" s="1145"/>
      <c r="G12" s="1145"/>
      <c r="H12" s="1145"/>
      <c r="I12" s="1145"/>
      <c r="J12" s="1145"/>
      <c r="K12" s="1145"/>
      <c r="L12" s="1100"/>
      <c r="M12" s="73" t="s">
        <v>5</v>
      </c>
      <c r="N12" s="59"/>
      <c r="O12" s="59"/>
      <c r="P12" s="59"/>
      <c r="Q12" s="59"/>
      <c r="R12" s="59"/>
      <c r="S12" s="59"/>
      <c r="T12" s="59"/>
      <c r="U12" s="59"/>
      <c r="V12" s="59"/>
      <c r="W12" s="59"/>
      <c r="X12" s="59"/>
      <c r="Y12" s="59"/>
      <c r="Z12" s="59"/>
      <c r="AA12" s="59"/>
      <c r="AB12" s="59"/>
      <c r="AC12" s="59"/>
      <c r="AD12" s="628">
        <f t="shared" si="1"/>
        <v>0</v>
      </c>
    </row>
    <row r="13" spans="1:30" ht="15.75" customHeight="1" x14ac:dyDescent="0.15">
      <c r="B13" s="1103"/>
      <c r="C13" s="1111"/>
      <c r="D13" s="1119"/>
      <c r="E13" s="1137"/>
      <c r="F13" s="1133"/>
      <c r="G13" s="1133"/>
      <c r="H13" s="1133"/>
      <c r="I13" s="1133"/>
      <c r="J13" s="1133"/>
      <c r="K13" s="1133"/>
      <c r="L13" s="1119"/>
      <c r="M13" s="73" t="s">
        <v>438</v>
      </c>
      <c r="N13" s="637">
        <f>($D12*N12)/4</f>
        <v>0</v>
      </c>
      <c r="O13" s="637">
        <f t="shared" ref="O13" si="32">$D12*O12</f>
        <v>0</v>
      </c>
      <c r="P13" s="637">
        <f t="shared" ref="P13" si="33">$D12*P12</f>
        <v>0</v>
      </c>
      <c r="Q13" s="637">
        <f t="shared" ref="Q13" si="34">$D12*Q12</f>
        <v>0</v>
      </c>
      <c r="R13" s="637">
        <f t="shared" ref="R13" si="35">$D12*R12</f>
        <v>0</v>
      </c>
      <c r="S13" s="637">
        <f t="shared" ref="S13" si="36">$D12*S12</f>
        <v>0</v>
      </c>
      <c r="T13" s="637">
        <f t="shared" ref="T13" si="37">$D12*T12</f>
        <v>0</v>
      </c>
      <c r="U13" s="637">
        <f t="shared" ref="U13" si="38">$D12*U12</f>
        <v>0</v>
      </c>
      <c r="V13" s="637">
        <f t="shared" ref="V13" si="39">$D12*V12</f>
        <v>0</v>
      </c>
      <c r="W13" s="637">
        <f t="shared" ref="W13" si="40">$D12*W12</f>
        <v>0</v>
      </c>
      <c r="X13" s="637">
        <f t="shared" ref="X13" si="41">$D12*X12</f>
        <v>0</v>
      </c>
      <c r="Y13" s="637">
        <f t="shared" ref="Y13" si="42">$D12*Y12</f>
        <v>0</v>
      </c>
      <c r="Z13" s="637">
        <f t="shared" ref="Z13" si="43">$D12*Z12</f>
        <v>0</v>
      </c>
      <c r="AA13" s="637">
        <f t="shared" ref="AA13" si="44">$D12*AA12</f>
        <v>0</v>
      </c>
      <c r="AB13" s="637">
        <f t="shared" ref="AB13" si="45">$D12*AB12</f>
        <v>0</v>
      </c>
      <c r="AC13" s="637">
        <f t="shared" ref="AC13" si="46">$D12*AC12</f>
        <v>0</v>
      </c>
      <c r="AD13" s="628">
        <f t="shared" si="1"/>
        <v>0</v>
      </c>
    </row>
    <row r="14" spans="1:30" ht="15.75" customHeight="1" x14ac:dyDescent="0.15">
      <c r="B14" s="1103"/>
      <c r="C14" s="1104" t="s">
        <v>207</v>
      </c>
      <c r="D14" s="1106"/>
      <c r="E14" s="1138"/>
      <c r="F14" s="1143"/>
      <c r="G14" s="1143"/>
      <c r="H14" s="1143"/>
      <c r="I14" s="1143"/>
      <c r="J14" s="1143"/>
      <c r="K14" s="1143"/>
      <c r="L14" s="1106"/>
      <c r="M14" s="73" t="s">
        <v>5</v>
      </c>
      <c r="N14" s="59"/>
      <c r="O14" s="59"/>
      <c r="P14" s="59"/>
      <c r="Q14" s="59"/>
      <c r="R14" s="59"/>
      <c r="S14" s="59"/>
      <c r="T14" s="59"/>
      <c r="U14" s="59"/>
      <c r="V14" s="59"/>
      <c r="W14" s="59"/>
      <c r="X14" s="59"/>
      <c r="Y14" s="59"/>
      <c r="Z14" s="59"/>
      <c r="AA14" s="59"/>
      <c r="AB14" s="59"/>
      <c r="AC14" s="59"/>
      <c r="AD14" s="628">
        <f t="shared" si="1"/>
        <v>0</v>
      </c>
    </row>
    <row r="15" spans="1:30" ht="15.75" customHeight="1" x14ac:dyDescent="0.15">
      <c r="B15" s="1103"/>
      <c r="C15" s="1105"/>
      <c r="D15" s="1107"/>
      <c r="E15" s="1139"/>
      <c r="F15" s="1144"/>
      <c r="G15" s="1144"/>
      <c r="H15" s="1144"/>
      <c r="I15" s="1144"/>
      <c r="J15" s="1144"/>
      <c r="K15" s="1144"/>
      <c r="L15" s="1107"/>
      <c r="M15" s="73" t="s">
        <v>438</v>
      </c>
      <c r="N15" s="637">
        <f>($D14*N14)/4</f>
        <v>0</v>
      </c>
      <c r="O15" s="637">
        <f t="shared" ref="O15" si="47">$D14*O14</f>
        <v>0</v>
      </c>
      <c r="P15" s="637">
        <f t="shared" ref="P15" si="48">$D14*P14</f>
        <v>0</v>
      </c>
      <c r="Q15" s="637">
        <f t="shared" ref="Q15" si="49">$D14*Q14</f>
        <v>0</v>
      </c>
      <c r="R15" s="637">
        <f t="shared" ref="R15" si="50">$D14*R14</f>
        <v>0</v>
      </c>
      <c r="S15" s="637">
        <f t="shared" ref="S15" si="51">$D14*S14</f>
        <v>0</v>
      </c>
      <c r="T15" s="637">
        <f t="shared" ref="T15" si="52">$D14*T14</f>
        <v>0</v>
      </c>
      <c r="U15" s="637">
        <f t="shared" ref="U15" si="53">$D14*U14</f>
        <v>0</v>
      </c>
      <c r="V15" s="637">
        <f t="shared" ref="V15" si="54">$D14*V14</f>
        <v>0</v>
      </c>
      <c r="W15" s="637">
        <f t="shared" ref="W15" si="55">$D14*W14</f>
        <v>0</v>
      </c>
      <c r="X15" s="637">
        <f t="shared" ref="X15" si="56">$D14*X14</f>
        <v>0</v>
      </c>
      <c r="Y15" s="637">
        <f t="shared" ref="Y15" si="57">$D14*Y14</f>
        <v>0</v>
      </c>
      <c r="Z15" s="637">
        <f t="shared" ref="Z15" si="58">$D14*Z14</f>
        <v>0</v>
      </c>
      <c r="AA15" s="637">
        <f t="shared" ref="AA15" si="59">$D14*AA14</f>
        <v>0</v>
      </c>
      <c r="AB15" s="637">
        <f t="shared" ref="AB15" si="60">$D14*AB14</f>
        <v>0</v>
      </c>
      <c r="AC15" s="637">
        <f t="shared" ref="AC15" si="61">$D14*AC14</f>
        <v>0</v>
      </c>
      <c r="AD15" s="628">
        <f t="shared" si="1"/>
        <v>0</v>
      </c>
    </row>
    <row r="16" spans="1:30" ht="15.75" customHeight="1" x14ac:dyDescent="0.15">
      <c r="B16" s="1103"/>
      <c r="C16" s="1108" t="s">
        <v>208</v>
      </c>
      <c r="D16" s="1124"/>
      <c r="E16" s="1138"/>
      <c r="F16" s="1143"/>
      <c r="G16" s="1143"/>
      <c r="H16" s="1143"/>
      <c r="I16" s="1143"/>
      <c r="J16" s="1143"/>
      <c r="K16" s="1143"/>
      <c r="L16" s="1106"/>
      <c r="M16" s="73" t="s">
        <v>5</v>
      </c>
      <c r="N16" s="59"/>
      <c r="O16" s="59"/>
      <c r="P16" s="59"/>
      <c r="Q16" s="59"/>
      <c r="R16" s="59"/>
      <c r="S16" s="59"/>
      <c r="T16" s="59"/>
      <c r="U16" s="59"/>
      <c r="V16" s="59"/>
      <c r="W16" s="59"/>
      <c r="X16" s="59"/>
      <c r="Y16" s="59"/>
      <c r="Z16" s="59"/>
      <c r="AA16" s="59"/>
      <c r="AB16" s="59"/>
      <c r="AC16" s="59"/>
      <c r="AD16" s="628">
        <f t="shared" si="1"/>
        <v>0</v>
      </c>
    </row>
    <row r="17" spans="2:30" ht="15.75" customHeight="1" x14ac:dyDescent="0.15">
      <c r="B17" s="1103"/>
      <c r="C17" s="1109"/>
      <c r="D17" s="1124"/>
      <c r="E17" s="1139"/>
      <c r="F17" s="1144"/>
      <c r="G17" s="1144"/>
      <c r="H17" s="1144"/>
      <c r="I17" s="1144"/>
      <c r="J17" s="1144"/>
      <c r="K17" s="1144"/>
      <c r="L17" s="1107"/>
      <c r="M17" s="73" t="s">
        <v>438</v>
      </c>
      <c r="N17" s="637">
        <f>($D16*N16)/4</f>
        <v>0</v>
      </c>
      <c r="O17" s="637">
        <f t="shared" ref="O17" si="62">$D16*O16</f>
        <v>0</v>
      </c>
      <c r="P17" s="637">
        <f t="shared" ref="P17" si="63">$D16*P16</f>
        <v>0</v>
      </c>
      <c r="Q17" s="637">
        <f t="shared" ref="Q17" si="64">$D16*Q16</f>
        <v>0</v>
      </c>
      <c r="R17" s="637">
        <f t="shared" ref="R17" si="65">$D16*R16</f>
        <v>0</v>
      </c>
      <c r="S17" s="637">
        <f t="shared" ref="S17" si="66">$D16*S16</f>
        <v>0</v>
      </c>
      <c r="T17" s="637">
        <f t="shared" ref="T17" si="67">$D16*T16</f>
        <v>0</v>
      </c>
      <c r="U17" s="637">
        <f t="shared" ref="U17" si="68">$D16*U16</f>
        <v>0</v>
      </c>
      <c r="V17" s="637">
        <f t="shared" ref="V17" si="69">$D16*V16</f>
        <v>0</v>
      </c>
      <c r="W17" s="637">
        <f t="shared" ref="W17" si="70">$D16*W16</f>
        <v>0</v>
      </c>
      <c r="X17" s="637">
        <f t="shared" ref="X17" si="71">$D16*X16</f>
        <v>0</v>
      </c>
      <c r="Y17" s="637">
        <f t="shared" ref="Y17" si="72">$D16*Y16</f>
        <v>0</v>
      </c>
      <c r="Z17" s="637">
        <f t="shared" ref="Z17" si="73">$D16*Z16</f>
        <v>0</v>
      </c>
      <c r="AA17" s="637">
        <f t="shared" ref="AA17" si="74">$D16*AA16</f>
        <v>0</v>
      </c>
      <c r="AB17" s="637">
        <f t="shared" ref="AB17" si="75">$D16*AB16</f>
        <v>0</v>
      </c>
      <c r="AC17" s="637">
        <f t="shared" ref="AC17" si="76">$D16*AC16</f>
        <v>0</v>
      </c>
      <c r="AD17" s="628">
        <f t="shared" si="1"/>
        <v>0</v>
      </c>
    </row>
    <row r="18" spans="2:30" ht="15.75" customHeight="1" x14ac:dyDescent="0.15">
      <c r="B18" s="1103"/>
      <c r="C18" s="1125"/>
      <c r="D18" s="1106"/>
      <c r="E18" s="1138"/>
      <c r="F18" s="1143"/>
      <c r="G18" s="1143"/>
      <c r="H18" s="1143"/>
      <c r="I18" s="1143"/>
      <c r="J18" s="1143"/>
      <c r="K18" s="1143"/>
      <c r="L18" s="1106"/>
      <c r="M18" s="73" t="s">
        <v>5</v>
      </c>
      <c r="N18" s="59"/>
      <c r="O18" s="59"/>
      <c r="P18" s="59"/>
      <c r="Q18" s="59"/>
      <c r="R18" s="59"/>
      <c r="S18" s="59"/>
      <c r="T18" s="59"/>
      <c r="U18" s="59"/>
      <c r="V18" s="59"/>
      <c r="W18" s="59"/>
      <c r="X18" s="59"/>
      <c r="Y18" s="59"/>
      <c r="Z18" s="59"/>
      <c r="AA18" s="59"/>
      <c r="AB18" s="59"/>
      <c r="AC18" s="59"/>
      <c r="AD18" s="628">
        <f t="shared" si="1"/>
        <v>0</v>
      </c>
    </row>
    <row r="19" spans="2:30" ht="15.75" customHeight="1" x14ac:dyDescent="0.15">
      <c r="B19" s="1103"/>
      <c r="C19" s="1105"/>
      <c r="D19" s="1107"/>
      <c r="E19" s="1139"/>
      <c r="F19" s="1144"/>
      <c r="G19" s="1144"/>
      <c r="H19" s="1144"/>
      <c r="I19" s="1144"/>
      <c r="J19" s="1144"/>
      <c r="K19" s="1144"/>
      <c r="L19" s="1107"/>
      <c r="M19" s="73" t="s">
        <v>438</v>
      </c>
      <c r="N19" s="637">
        <f>($D18*N18)/4</f>
        <v>0</v>
      </c>
      <c r="O19" s="637">
        <f t="shared" ref="O19" si="77">$D18*O18</f>
        <v>0</v>
      </c>
      <c r="P19" s="637">
        <f t="shared" ref="P19" si="78">$D18*P18</f>
        <v>0</v>
      </c>
      <c r="Q19" s="637">
        <f t="shared" ref="Q19" si="79">$D18*Q18</f>
        <v>0</v>
      </c>
      <c r="R19" s="637">
        <f t="shared" ref="R19" si="80">$D18*R18</f>
        <v>0</v>
      </c>
      <c r="S19" s="637">
        <f t="shared" ref="S19" si="81">$D18*S18</f>
        <v>0</v>
      </c>
      <c r="T19" s="637">
        <f t="shared" ref="T19" si="82">$D18*T18</f>
        <v>0</v>
      </c>
      <c r="U19" s="637">
        <f t="shared" ref="U19" si="83">$D18*U18</f>
        <v>0</v>
      </c>
      <c r="V19" s="637">
        <f t="shared" ref="V19" si="84">$D18*V18</f>
        <v>0</v>
      </c>
      <c r="W19" s="637">
        <f t="shared" ref="W19" si="85">$D18*W18</f>
        <v>0</v>
      </c>
      <c r="X19" s="637">
        <f t="shared" ref="X19" si="86">$D18*X18</f>
        <v>0</v>
      </c>
      <c r="Y19" s="637">
        <f t="shared" ref="Y19" si="87">$D18*Y18</f>
        <v>0</v>
      </c>
      <c r="Z19" s="637">
        <f t="shared" ref="Z19" si="88">$D18*Z18</f>
        <v>0</v>
      </c>
      <c r="AA19" s="637">
        <f t="shared" ref="AA19" si="89">$D18*AA18</f>
        <v>0</v>
      </c>
      <c r="AB19" s="637">
        <f t="shared" ref="AB19" si="90">$D18*AB18</f>
        <v>0</v>
      </c>
      <c r="AC19" s="637">
        <f t="shared" ref="AC19" si="91">$D18*AC18</f>
        <v>0</v>
      </c>
      <c r="AD19" s="628">
        <f t="shared" si="1"/>
        <v>0</v>
      </c>
    </row>
    <row r="20" spans="2:30" ht="15.75" customHeight="1" x14ac:dyDescent="0.15">
      <c r="B20" s="1103"/>
      <c r="C20" s="1098"/>
      <c r="D20" s="1100"/>
      <c r="E20" s="1140"/>
      <c r="F20" s="1145"/>
      <c r="G20" s="1145"/>
      <c r="H20" s="1145"/>
      <c r="I20" s="1145"/>
      <c r="J20" s="1145"/>
      <c r="K20" s="1145"/>
      <c r="L20" s="1100"/>
      <c r="M20" s="73" t="s">
        <v>5</v>
      </c>
      <c r="N20" s="59"/>
      <c r="O20" s="59"/>
      <c r="P20" s="59"/>
      <c r="Q20" s="59"/>
      <c r="R20" s="59"/>
      <c r="S20" s="59"/>
      <c r="T20" s="59"/>
      <c r="U20" s="59"/>
      <c r="V20" s="59"/>
      <c r="W20" s="59"/>
      <c r="X20" s="59"/>
      <c r="Y20" s="59"/>
      <c r="Z20" s="59"/>
      <c r="AA20" s="59"/>
      <c r="AB20" s="59"/>
      <c r="AC20" s="59"/>
      <c r="AD20" s="628">
        <f t="shared" si="1"/>
        <v>0</v>
      </c>
    </row>
    <row r="21" spans="2:30" ht="15.75" customHeight="1" x14ac:dyDescent="0.15">
      <c r="B21" s="1103"/>
      <c r="C21" s="1099"/>
      <c r="D21" s="1101"/>
      <c r="E21" s="1141"/>
      <c r="F21" s="1146"/>
      <c r="G21" s="1146"/>
      <c r="H21" s="1146"/>
      <c r="I21" s="1146"/>
      <c r="J21" s="1146"/>
      <c r="K21" s="1146"/>
      <c r="L21" s="1147"/>
      <c r="M21" s="633" t="s">
        <v>438</v>
      </c>
      <c r="N21" s="637">
        <f>($D20*N20)/4</f>
        <v>0</v>
      </c>
      <c r="O21" s="637">
        <f t="shared" ref="O21" si="92">$D20*O20</f>
        <v>0</v>
      </c>
      <c r="P21" s="637">
        <f t="shared" ref="P21" si="93">$D20*P20</f>
        <v>0</v>
      </c>
      <c r="Q21" s="637">
        <f t="shared" ref="Q21" si="94">$D20*Q20</f>
        <v>0</v>
      </c>
      <c r="R21" s="637">
        <f t="shared" ref="R21" si="95">$D20*R20</f>
        <v>0</v>
      </c>
      <c r="S21" s="637">
        <f t="shared" ref="S21" si="96">$D20*S20</f>
        <v>0</v>
      </c>
      <c r="T21" s="637">
        <f t="shared" ref="T21" si="97">$D20*T20</f>
        <v>0</v>
      </c>
      <c r="U21" s="637">
        <f t="shared" ref="U21" si="98">$D20*U20</f>
        <v>0</v>
      </c>
      <c r="V21" s="637">
        <f t="shared" ref="V21" si="99">$D20*V20</f>
        <v>0</v>
      </c>
      <c r="W21" s="637">
        <f t="shared" ref="W21" si="100">$D20*W20</f>
        <v>0</v>
      </c>
      <c r="X21" s="637">
        <f t="shared" ref="X21" si="101">$D20*X20</f>
        <v>0</v>
      </c>
      <c r="Y21" s="637">
        <f t="shared" ref="Y21" si="102">$D20*Y20</f>
        <v>0</v>
      </c>
      <c r="Z21" s="637">
        <f t="shared" ref="Z21" si="103">$D20*Z20</f>
        <v>0</v>
      </c>
      <c r="AA21" s="637">
        <f t="shared" ref="AA21" si="104">$D20*AA20</f>
        <v>0</v>
      </c>
      <c r="AB21" s="637">
        <f t="shared" ref="AB21" si="105">$D20*AB20</f>
        <v>0</v>
      </c>
      <c r="AC21" s="637">
        <f t="shared" ref="AC21" si="106">$D20*AC20</f>
        <v>0</v>
      </c>
      <c r="AD21" s="634">
        <f t="shared" si="1"/>
        <v>0</v>
      </c>
    </row>
    <row r="22" spans="2:30" ht="15.75" customHeight="1" x14ac:dyDescent="0.15">
      <c r="B22" s="1092" t="s">
        <v>2</v>
      </c>
      <c r="C22" s="1093"/>
      <c r="D22" s="1096"/>
      <c r="E22" s="165"/>
      <c r="F22" s="165"/>
      <c r="G22" s="165"/>
      <c r="H22" s="165"/>
      <c r="I22" s="165"/>
      <c r="J22" s="165"/>
      <c r="K22" s="165"/>
      <c r="L22" s="165"/>
      <c r="M22" s="635" t="s">
        <v>5</v>
      </c>
      <c r="N22" s="631">
        <f>N6+N8+N10+N12+N14+N16+N18+N20</f>
        <v>0</v>
      </c>
      <c r="O22" s="631">
        <f t="shared" ref="O22:AC22" si="107">O6+O8+O10+O12+O14+O16+O18+O20</f>
        <v>0</v>
      </c>
      <c r="P22" s="631">
        <f t="shared" si="107"/>
        <v>0</v>
      </c>
      <c r="Q22" s="631">
        <f t="shared" si="107"/>
        <v>0</v>
      </c>
      <c r="R22" s="631">
        <f t="shared" si="107"/>
        <v>0</v>
      </c>
      <c r="S22" s="631">
        <f t="shared" si="107"/>
        <v>0</v>
      </c>
      <c r="T22" s="631">
        <f t="shared" si="107"/>
        <v>0</v>
      </c>
      <c r="U22" s="631">
        <f t="shared" si="107"/>
        <v>0</v>
      </c>
      <c r="V22" s="631">
        <f t="shared" si="107"/>
        <v>0</v>
      </c>
      <c r="W22" s="631">
        <f t="shared" si="107"/>
        <v>0</v>
      </c>
      <c r="X22" s="631">
        <f t="shared" si="107"/>
        <v>0</v>
      </c>
      <c r="Y22" s="631">
        <f t="shared" si="107"/>
        <v>0</v>
      </c>
      <c r="Z22" s="631">
        <f t="shared" si="107"/>
        <v>0</v>
      </c>
      <c r="AA22" s="631">
        <f t="shared" si="107"/>
        <v>0</v>
      </c>
      <c r="AB22" s="631">
        <f t="shared" si="107"/>
        <v>0</v>
      </c>
      <c r="AC22" s="631">
        <f t="shared" si="107"/>
        <v>0</v>
      </c>
      <c r="AD22" s="627">
        <f t="shared" si="1"/>
        <v>0</v>
      </c>
    </row>
    <row r="23" spans="2:30" ht="15.75" customHeight="1" x14ac:dyDescent="0.15">
      <c r="B23" s="1094"/>
      <c r="C23" s="1095"/>
      <c r="D23" s="1097"/>
      <c r="E23" s="164"/>
      <c r="F23" s="164"/>
      <c r="G23" s="164"/>
      <c r="H23" s="164"/>
      <c r="I23" s="164"/>
      <c r="J23" s="164"/>
      <c r="K23" s="164"/>
      <c r="L23" s="164"/>
      <c r="M23" s="632" t="s">
        <v>438</v>
      </c>
      <c r="N23" s="630">
        <f>N7+N9+N11+N13+N15+N17+N19+N21</f>
        <v>0</v>
      </c>
      <c r="O23" s="630">
        <f t="shared" ref="O23:AC23" si="108">O7+O9+O11+O13+O15+O17+O19+O21</f>
        <v>0</v>
      </c>
      <c r="P23" s="630">
        <f t="shared" si="108"/>
        <v>0</v>
      </c>
      <c r="Q23" s="630">
        <f t="shared" si="108"/>
        <v>0</v>
      </c>
      <c r="R23" s="630">
        <f t="shared" si="108"/>
        <v>0</v>
      </c>
      <c r="S23" s="630">
        <f t="shared" si="108"/>
        <v>0</v>
      </c>
      <c r="T23" s="630">
        <f t="shared" si="108"/>
        <v>0</v>
      </c>
      <c r="U23" s="630">
        <f t="shared" si="108"/>
        <v>0</v>
      </c>
      <c r="V23" s="630">
        <f t="shared" si="108"/>
        <v>0</v>
      </c>
      <c r="W23" s="630">
        <f t="shared" si="108"/>
        <v>0</v>
      </c>
      <c r="X23" s="630">
        <f t="shared" si="108"/>
        <v>0</v>
      </c>
      <c r="Y23" s="630">
        <f t="shared" si="108"/>
        <v>0</v>
      </c>
      <c r="Z23" s="630">
        <f t="shared" si="108"/>
        <v>0</v>
      </c>
      <c r="AA23" s="630">
        <f t="shared" si="108"/>
        <v>0</v>
      </c>
      <c r="AB23" s="630">
        <f t="shared" si="108"/>
        <v>0</v>
      </c>
      <c r="AC23" s="630">
        <f t="shared" si="108"/>
        <v>0</v>
      </c>
      <c r="AD23" s="629">
        <f t="shared" si="1"/>
        <v>0</v>
      </c>
    </row>
    <row r="24" spans="2:30" ht="15.75" customHeight="1" x14ac:dyDescent="0.15">
      <c r="B24" s="636"/>
      <c r="C24" s="1134" t="s">
        <v>439</v>
      </c>
      <c r="D24" s="1106"/>
      <c r="E24" s="833"/>
      <c r="F24" s="835"/>
      <c r="G24" s="835"/>
      <c r="H24" s="835"/>
      <c r="I24" s="167"/>
      <c r="J24" s="167"/>
      <c r="K24" s="167"/>
      <c r="L24" s="831"/>
      <c r="M24" s="73" t="s">
        <v>5</v>
      </c>
      <c r="N24" s="59"/>
      <c r="O24" s="59"/>
      <c r="P24" s="59"/>
      <c r="Q24" s="59"/>
      <c r="R24" s="59"/>
      <c r="S24" s="59"/>
      <c r="T24" s="59"/>
      <c r="U24" s="59"/>
      <c r="V24" s="59"/>
      <c r="W24" s="59"/>
      <c r="X24" s="59"/>
      <c r="Y24" s="59"/>
      <c r="Z24" s="59"/>
      <c r="AA24" s="59"/>
      <c r="AB24" s="59"/>
      <c r="AC24" s="59"/>
      <c r="AD24" s="628">
        <f t="shared" si="1"/>
        <v>0</v>
      </c>
    </row>
    <row r="25" spans="2:30" ht="15.75" customHeight="1" x14ac:dyDescent="0.15">
      <c r="B25" s="636"/>
      <c r="C25" s="1135"/>
      <c r="D25" s="1107"/>
      <c r="E25" s="834"/>
      <c r="F25" s="836"/>
      <c r="G25" s="836"/>
      <c r="H25" s="836"/>
      <c r="I25" s="168"/>
      <c r="J25" s="168"/>
      <c r="K25" s="168"/>
      <c r="L25" s="832"/>
      <c r="M25" s="73" t="s">
        <v>438</v>
      </c>
      <c r="N25" s="637">
        <f>($D24*N24)/4</f>
        <v>0</v>
      </c>
      <c r="O25" s="637">
        <f t="shared" ref="O25" si="109">$D24*O24</f>
        <v>0</v>
      </c>
      <c r="P25" s="637">
        <f t="shared" ref="P25" si="110">$D24*P24</f>
        <v>0</v>
      </c>
      <c r="Q25" s="637">
        <f t="shared" ref="Q25" si="111">$D24*Q24</f>
        <v>0</v>
      </c>
      <c r="R25" s="637">
        <f t="shared" ref="R25" si="112">$D24*R24</f>
        <v>0</v>
      </c>
      <c r="S25" s="637">
        <f t="shared" ref="S25" si="113">$D24*S24</f>
        <v>0</v>
      </c>
      <c r="T25" s="637">
        <f t="shared" ref="T25" si="114">$D24*T24</f>
        <v>0</v>
      </c>
      <c r="U25" s="637">
        <f t="shared" ref="U25" si="115">$D24*U24</f>
        <v>0</v>
      </c>
      <c r="V25" s="637">
        <f t="shared" ref="V25" si="116">$D24*V24</f>
        <v>0</v>
      </c>
      <c r="W25" s="637">
        <f t="shared" ref="W25" si="117">$D24*W24</f>
        <v>0</v>
      </c>
      <c r="X25" s="637">
        <f t="shared" ref="X25" si="118">$D24*X24</f>
        <v>0</v>
      </c>
      <c r="Y25" s="637">
        <f t="shared" ref="Y25" si="119">$D24*Y24</f>
        <v>0</v>
      </c>
      <c r="Z25" s="637">
        <f t="shared" ref="Z25" si="120">$D24*Z24</f>
        <v>0</v>
      </c>
      <c r="AA25" s="637">
        <f t="shared" ref="AA25" si="121">$D24*AA24</f>
        <v>0</v>
      </c>
      <c r="AB25" s="637">
        <f t="shared" ref="AB25" si="122">$D24*AB24</f>
        <v>0</v>
      </c>
      <c r="AC25" s="637">
        <f t="shared" ref="AC25" si="123">$D24*AC24</f>
        <v>0</v>
      </c>
      <c r="AD25" s="628">
        <f t="shared" si="1"/>
        <v>0</v>
      </c>
    </row>
    <row r="26" spans="2:30" ht="15.75" customHeight="1" x14ac:dyDescent="0.15">
      <c r="B26" s="1092" t="s">
        <v>3</v>
      </c>
      <c r="C26" s="1093"/>
      <c r="D26" s="1096"/>
      <c r="E26" s="165"/>
      <c r="F26" s="165"/>
      <c r="G26" s="165"/>
      <c r="H26" s="165"/>
      <c r="I26" s="165"/>
      <c r="J26" s="165"/>
      <c r="K26" s="165"/>
      <c r="L26" s="165"/>
      <c r="M26" s="60" t="s">
        <v>5</v>
      </c>
      <c r="N26" s="631">
        <f>N22+N24</f>
        <v>0</v>
      </c>
      <c r="O26" s="631">
        <f t="shared" ref="O26:AC26" si="124">O22+O24</f>
        <v>0</v>
      </c>
      <c r="P26" s="631">
        <f t="shared" si="124"/>
        <v>0</v>
      </c>
      <c r="Q26" s="631">
        <f t="shared" si="124"/>
        <v>0</v>
      </c>
      <c r="R26" s="631">
        <f t="shared" si="124"/>
        <v>0</v>
      </c>
      <c r="S26" s="631">
        <f t="shared" si="124"/>
        <v>0</v>
      </c>
      <c r="T26" s="631">
        <f t="shared" si="124"/>
        <v>0</v>
      </c>
      <c r="U26" s="631">
        <f t="shared" si="124"/>
        <v>0</v>
      </c>
      <c r="V26" s="631">
        <f t="shared" si="124"/>
        <v>0</v>
      </c>
      <c r="W26" s="631">
        <f t="shared" si="124"/>
        <v>0</v>
      </c>
      <c r="X26" s="631">
        <f t="shared" si="124"/>
        <v>0</v>
      </c>
      <c r="Y26" s="631">
        <f t="shared" si="124"/>
        <v>0</v>
      </c>
      <c r="Z26" s="631">
        <f t="shared" si="124"/>
        <v>0</v>
      </c>
      <c r="AA26" s="631">
        <f t="shared" si="124"/>
        <v>0</v>
      </c>
      <c r="AB26" s="631">
        <f t="shared" si="124"/>
        <v>0</v>
      </c>
      <c r="AC26" s="631">
        <f t="shared" si="124"/>
        <v>0</v>
      </c>
      <c r="AD26" s="627">
        <f t="shared" si="1"/>
        <v>0</v>
      </c>
    </row>
    <row r="27" spans="2:30" ht="15.75" customHeight="1" x14ac:dyDescent="0.15">
      <c r="B27" s="1094"/>
      <c r="C27" s="1095"/>
      <c r="D27" s="1097"/>
      <c r="E27" s="164"/>
      <c r="F27" s="164"/>
      <c r="G27" s="164"/>
      <c r="H27" s="164"/>
      <c r="I27" s="164"/>
      <c r="J27" s="164"/>
      <c r="K27" s="164"/>
      <c r="L27" s="164"/>
      <c r="M27" s="632" t="s">
        <v>438</v>
      </c>
      <c r="N27" s="630">
        <f>N23+N25</f>
        <v>0</v>
      </c>
      <c r="O27" s="630">
        <f t="shared" ref="O27:AC27" si="125">O23+O25</f>
        <v>0</v>
      </c>
      <c r="P27" s="630">
        <f t="shared" si="125"/>
        <v>0</v>
      </c>
      <c r="Q27" s="630">
        <f t="shared" si="125"/>
        <v>0</v>
      </c>
      <c r="R27" s="630">
        <f t="shared" si="125"/>
        <v>0</v>
      </c>
      <c r="S27" s="630">
        <f t="shared" si="125"/>
        <v>0</v>
      </c>
      <c r="T27" s="630">
        <f t="shared" si="125"/>
        <v>0</v>
      </c>
      <c r="U27" s="630">
        <f t="shared" si="125"/>
        <v>0</v>
      </c>
      <c r="V27" s="630">
        <f t="shared" si="125"/>
        <v>0</v>
      </c>
      <c r="W27" s="630">
        <f t="shared" si="125"/>
        <v>0</v>
      </c>
      <c r="X27" s="630">
        <f t="shared" si="125"/>
        <v>0</v>
      </c>
      <c r="Y27" s="630">
        <f t="shared" si="125"/>
        <v>0</v>
      </c>
      <c r="Z27" s="630">
        <f t="shared" si="125"/>
        <v>0</v>
      </c>
      <c r="AA27" s="630">
        <f t="shared" si="125"/>
        <v>0</v>
      </c>
      <c r="AB27" s="630">
        <f t="shared" si="125"/>
        <v>0</v>
      </c>
      <c r="AC27" s="630">
        <f t="shared" si="125"/>
        <v>0</v>
      </c>
      <c r="AD27" s="629">
        <f t="shared" si="1"/>
        <v>0</v>
      </c>
    </row>
    <row r="28" spans="2:30" x14ac:dyDescent="0.15">
      <c r="B28" s="516" t="s">
        <v>112</v>
      </c>
      <c r="C28" s="61"/>
    </row>
    <row r="29" spans="2:30" x14ac:dyDescent="0.15">
      <c r="B29" s="516" t="s">
        <v>429</v>
      </c>
      <c r="C29" s="61"/>
    </row>
    <row r="30" spans="2:30" x14ac:dyDescent="0.15">
      <c r="B30" s="516" t="s">
        <v>441</v>
      </c>
    </row>
    <row r="31" spans="2:30" x14ac:dyDescent="0.15">
      <c r="B31" s="516" t="s">
        <v>449</v>
      </c>
    </row>
    <row r="32" spans="2:30" x14ac:dyDescent="0.15">
      <c r="B32" s="516" t="s">
        <v>427</v>
      </c>
    </row>
    <row r="33" spans="2:5" x14ac:dyDescent="0.15">
      <c r="B33" s="516" t="s">
        <v>442</v>
      </c>
    </row>
    <row r="34" spans="2:5" x14ac:dyDescent="0.15">
      <c r="B34" s="516" t="s">
        <v>502</v>
      </c>
    </row>
    <row r="35" spans="2:5" x14ac:dyDescent="0.15">
      <c r="B35" s="516" t="s">
        <v>468</v>
      </c>
    </row>
    <row r="36" spans="2:5" s="181" customFormat="1" x14ac:dyDescent="0.15">
      <c r="B36" s="361"/>
      <c r="C36" s="824"/>
      <c r="D36" s="362"/>
      <c r="E36" s="362"/>
    </row>
    <row r="37" spans="2:5" s="181" customFormat="1" ht="15.75" x14ac:dyDescent="0.15">
      <c r="B37" s="704"/>
      <c r="C37" s="808"/>
      <c r="D37" s="362"/>
      <c r="E37" s="362"/>
    </row>
    <row r="38" spans="2:5" s="181" customFormat="1" ht="30" hidden="1" customHeight="1" x14ac:dyDescent="0.15">
      <c r="B38" s="704"/>
      <c r="C38" s="362"/>
      <c r="D38" s="362"/>
      <c r="E38" s="362"/>
    </row>
    <row r="39" spans="2:5" s="319" customFormat="1" ht="13.5" customHeight="1" x14ac:dyDescent="0.15"/>
  </sheetData>
  <sheetProtection insertRows="0"/>
  <protectedRanges>
    <protectedRange sqref="M23 M27 C24:AC25 C6:AC21" name="範囲1"/>
  </protectedRanges>
  <mergeCells count="93">
    <mergeCell ref="K18:K19"/>
    <mergeCell ref="L18:L19"/>
    <mergeCell ref="F20:F21"/>
    <mergeCell ref="G20:G21"/>
    <mergeCell ref="H20:H21"/>
    <mergeCell ref="I20:I21"/>
    <mergeCell ref="J20:J21"/>
    <mergeCell ref="K20:K21"/>
    <mergeCell ref="L20:L21"/>
    <mergeCell ref="F18:F19"/>
    <mergeCell ref="G18:G19"/>
    <mergeCell ref="H18:H19"/>
    <mergeCell ref="I18:I19"/>
    <mergeCell ref="J18:J19"/>
    <mergeCell ref="K14:K15"/>
    <mergeCell ref="L14:L15"/>
    <mergeCell ref="F16:F17"/>
    <mergeCell ref="G16:G17"/>
    <mergeCell ref="H16:H17"/>
    <mergeCell ref="I16:I17"/>
    <mergeCell ref="J16:J17"/>
    <mergeCell ref="K16:K17"/>
    <mergeCell ref="L16:L17"/>
    <mergeCell ref="F14:F15"/>
    <mergeCell ref="G14:G15"/>
    <mergeCell ref="H14:H15"/>
    <mergeCell ref="I14:I15"/>
    <mergeCell ref="J14:J15"/>
    <mergeCell ref="K10:K11"/>
    <mergeCell ref="L10:L11"/>
    <mergeCell ref="F12:F13"/>
    <mergeCell ref="G12:G13"/>
    <mergeCell ref="H12:H13"/>
    <mergeCell ref="I12:I13"/>
    <mergeCell ref="J12:J13"/>
    <mergeCell ref="K12:K13"/>
    <mergeCell ref="L12:L13"/>
    <mergeCell ref="F10:F11"/>
    <mergeCell ref="G10:G11"/>
    <mergeCell ref="H10:H11"/>
    <mergeCell ref="I10:I11"/>
    <mergeCell ref="J10:J11"/>
    <mergeCell ref="K6:K7"/>
    <mergeCell ref="L6:L7"/>
    <mergeCell ref="F8:F9"/>
    <mergeCell ref="G8:G9"/>
    <mergeCell ref="H8:H9"/>
    <mergeCell ref="I8:I9"/>
    <mergeCell ref="J8:J9"/>
    <mergeCell ref="K8:K9"/>
    <mergeCell ref="L8:L9"/>
    <mergeCell ref="C24:C25"/>
    <mergeCell ref="D24:D25"/>
    <mergeCell ref="E6:E7"/>
    <mergeCell ref="E8:E9"/>
    <mergeCell ref="E10:E11"/>
    <mergeCell ref="E12:E13"/>
    <mergeCell ref="E14:E15"/>
    <mergeCell ref="E16:E17"/>
    <mergeCell ref="E18:E19"/>
    <mergeCell ref="E20:E21"/>
    <mergeCell ref="E4:L4"/>
    <mergeCell ref="D16:D17"/>
    <mergeCell ref="C18:C19"/>
    <mergeCell ref="D18:D19"/>
    <mergeCell ref="D8:D9"/>
    <mergeCell ref="C10:C11"/>
    <mergeCell ref="D10:D11"/>
    <mergeCell ref="D12:D13"/>
    <mergeCell ref="C8:C9"/>
    <mergeCell ref="B4:C5"/>
    <mergeCell ref="D4:D5"/>
    <mergeCell ref="F6:F7"/>
    <mergeCell ref="G6:G7"/>
    <mergeCell ref="H6:H7"/>
    <mergeCell ref="I6:I7"/>
    <mergeCell ref="J6:J7"/>
    <mergeCell ref="B2:AD2"/>
    <mergeCell ref="B26:C27"/>
    <mergeCell ref="D26:D27"/>
    <mergeCell ref="C20:C21"/>
    <mergeCell ref="D20:D21"/>
    <mergeCell ref="B22:C23"/>
    <mergeCell ref="D22:D23"/>
    <mergeCell ref="B6:B21"/>
    <mergeCell ref="C14:C15"/>
    <mergeCell ref="D14:D15"/>
    <mergeCell ref="C16:C17"/>
    <mergeCell ref="C12:C13"/>
    <mergeCell ref="AD4:AD5"/>
    <mergeCell ref="M4:AC4"/>
    <mergeCell ref="C6:C7"/>
    <mergeCell ref="D6:D7"/>
  </mergeCells>
  <phoneticPr fontId="2"/>
  <printOptions horizontalCentered="1"/>
  <pageMargins left="0.9055118110236221" right="0.59055118110236227" top="0.98425196850393704" bottom="0.98425196850393704" header="0.51181102362204722" footer="0.51181102362204722"/>
  <pageSetup paperSize="8" scale="71" orientation="landscape" r:id="rId1"/>
  <headerFooter alignWithMargins="0">
    <oddHeader>&amp;R千葉市下田最終処分場浸出水処理施設建替施設整備・運営事業
事業計画に係る提出書類(&amp;A)</oddHeader>
  </headerFooter>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C3:T57"/>
  <sheetViews>
    <sheetView showGridLines="0" view="pageBreakPreview" zoomScale="70" zoomScaleNormal="55" zoomScaleSheetLayoutView="70" zoomScalePageLayoutView="70" workbookViewId="0">
      <selection activeCell="D8" sqref="D8:D9"/>
    </sheetView>
  </sheetViews>
  <sheetFormatPr defaultColWidth="9" defaultRowHeight="18" customHeight="1" x14ac:dyDescent="0.15"/>
  <cols>
    <col min="1" max="2" width="4.625" style="28" customWidth="1"/>
    <col min="3" max="3" width="11.25" style="28" bestFit="1" customWidth="1"/>
    <col min="4" max="5" width="22.625" style="28" customWidth="1"/>
    <col min="6" max="7" width="6.5" style="28" customWidth="1"/>
    <col min="8" max="8" width="17.625" style="28" customWidth="1"/>
    <col min="9" max="9" width="2.875" style="28" customWidth="1"/>
    <col min="10" max="19" width="9" style="28"/>
    <col min="20" max="20" width="5.375" style="28" customWidth="1"/>
    <col min="21" max="16384" width="9" style="28"/>
  </cols>
  <sheetData>
    <row r="3" spans="3:19" ht="17.25" x14ac:dyDescent="0.15">
      <c r="C3" s="1172" t="s">
        <v>465</v>
      </c>
      <c r="D3" s="1172"/>
      <c r="E3" s="1172"/>
      <c r="F3" s="1172"/>
      <c r="G3" s="1172"/>
      <c r="H3" s="1172"/>
      <c r="I3" s="1172"/>
      <c r="J3" s="1172"/>
      <c r="K3" s="1172"/>
      <c r="L3" s="1172"/>
      <c r="M3" s="1172"/>
      <c r="N3" s="1172"/>
      <c r="O3" s="1172"/>
      <c r="P3" s="1172"/>
      <c r="Q3" s="1172"/>
      <c r="R3" s="1172"/>
      <c r="S3" s="1172"/>
    </row>
    <row r="4" spans="3:19" ht="15" customHeight="1" x14ac:dyDescent="0.15">
      <c r="R4" s="87"/>
      <c r="S4" s="87"/>
    </row>
    <row r="5" spans="3:19" ht="15" customHeight="1" x14ac:dyDescent="0.15">
      <c r="C5" s="843" t="s">
        <v>71</v>
      </c>
      <c r="J5" s="842" t="s">
        <v>446</v>
      </c>
      <c r="K5" s="87"/>
      <c r="L5" s="87"/>
      <c r="M5" s="87"/>
      <c r="N5" s="87"/>
      <c r="O5" s="87"/>
      <c r="P5" s="87"/>
      <c r="Q5" s="87"/>
      <c r="R5" s="87"/>
      <c r="S5" s="87"/>
    </row>
    <row r="6" spans="3:19" s="88" customFormat="1" ht="15" customHeight="1" x14ac:dyDescent="0.15">
      <c r="C6" s="1165" t="s">
        <v>72</v>
      </c>
      <c r="D6" s="1173" t="s">
        <v>447</v>
      </c>
      <c r="E6" s="1173" t="s">
        <v>498</v>
      </c>
      <c r="F6" s="1175" t="s">
        <v>76</v>
      </c>
      <c r="G6" s="1176"/>
      <c r="H6" s="1173" t="s">
        <v>73</v>
      </c>
      <c r="I6" s="27"/>
      <c r="J6" s="1167"/>
      <c r="K6" s="1170"/>
      <c r="L6" s="1170"/>
      <c r="M6" s="1170"/>
      <c r="N6" s="1170"/>
      <c r="O6" s="1170"/>
      <c r="P6" s="1170"/>
      <c r="Q6" s="1170"/>
      <c r="R6" s="1170"/>
      <c r="S6" s="1158"/>
    </row>
    <row r="7" spans="3:19" ht="15" customHeight="1" x14ac:dyDescent="0.15">
      <c r="C7" s="1166"/>
      <c r="D7" s="1174"/>
      <c r="E7" s="1174"/>
      <c r="F7" s="1177"/>
      <c r="G7" s="1178"/>
      <c r="H7" s="1174"/>
      <c r="I7" s="87"/>
      <c r="J7" s="1179"/>
      <c r="K7" s="1180"/>
      <c r="L7" s="1180"/>
      <c r="M7" s="1180"/>
      <c r="N7" s="1180"/>
      <c r="O7" s="1180"/>
      <c r="P7" s="1180"/>
      <c r="Q7" s="1180"/>
      <c r="R7" s="1180"/>
      <c r="S7" s="1181"/>
    </row>
    <row r="8" spans="3:19" ht="15" customHeight="1" x14ac:dyDescent="0.15">
      <c r="C8" s="89" t="s">
        <v>74</v>
      </c>
      <c r="D8" s="1169"/>
      <c r="E8" s="1169"/>
      <c r="F8" s="1167"/>
      <c r="G8" s="1158"/>
      <c r="H8" s="1182">
        <f>E8*F8</f>
        <v>0</v>
      </c>
      <c r="I8" s="87"/>
      <c r="J8" s="1179"/>
      <c r="K8" s="1180"/>
      <c r="L8" s="1180"/>
      <c r="M8" s="1180"/>
      <c r="N8" s="1180"/>
      <c r="O8" s="1180"/>
      <c r="P8" s="1180"/>
      <c r="Q8" s="1180"/>
      <c r="R8" s="1180"/>
      <c r="S8" s="1181"/>
    </row>
    <row r="9" spans="3:19" ht="15" customHeight="1" x14ac:dyDescent="0.15">
      <c r="C9" s="90"/>
      <c r="D9" s="1163"/>
      <c r="E9" s="1163"/>
      <c r="F9" s="1154"/>
      <c r="G9" s="1155"/>
      <c r="H9" s="1164"/>
      <c r="I9" s="87"/>
      <c r="J9" s="1179"/>
      <c r="K9" s="1180"/>
      <c r="L9" s="1180"/>
      <c r="M9" s="1180"/>
      <c r="N9" s="1180"/>
      <c r="O9" s="1180"/>
      <c r="P9" s="1180"/>
      <c r="Q9" s="1180"/>
      <c r="R9" s="1180"/>
      <c r="S9" s="1181"/>
    </row>
    <row r="10" spans="3:19" ht="15" customHeight="1" x14ac:dyDescent="0.15">
      <c r="C10" s="90"/>
      <c r="D10" s="1162"/>
      <c r="E10" s="1162"/>
      <c r="F10" s="1152"/>
      <c r="G10" s="1153"/>
      <c r="H10" s="1156">
        <f t="shared" ref="H10" si="0">E10*F10</f>
        <v>0</v>
      </c>
      <c r="I10" s="87"/>
      <c r="J10" s="1179"/>
      <c r="K10" s="1180"/>
      <c r="L10" s="1180"/>
      <c r="M10" s="1180"/>
      <c r="N10" s="1180"/>
      <c r="O10" s="1180"/>
      <c r="P10" s="1180"/>
      <c r="Q10" s="1180"/>
      <c r="R10" s="1180"/>
      <c r="S10" s="1181"/>
    </row>
    <row r="11" spans="3:19" ht="15" customHeight="1" x14ac:dyDescent="0.15">
      <c r="C11" s="90"/>
      <c r="D11" s="1163"/>
      <c r="E11" s="1163"/>
      <c r="F11" s="1154"/>
      <c r="G11" s="1155"/>
      <c r="H11" s="1164"/>
      <c r="I11" s="87"/>
      <c r="J11" s="1179"/>
      <c r="K11" s="1180"/>
      <c r="L11" s="1180"/>
      <c r="M11" s="1180"/>
      <c r="N11" s="1180"/>
      <c r="O11" s="1180"/>
      <c r="P11" s="1180"/>
      <c r="Q11" s="1180"/>
      <c r="R11" s="1180"/>
      <c r="S11" s="1181"/>
    </row>
    <row r="12" spans="3:19" ht="15" customHeight="1" x14ac:dyDescent="0.15">
      <c r="C12" s="90"/>
      <c r="D12" s="1162"/>
      <c r="E12" s="1162"/>
      <c r="F12" s="1152"/>
      <c r="G12" s="1153"/>
      <c r="H12" s="1156">
        <f t="shared" ref="H12" si="1">E12*F12</f>
        <v>0</v>
      </c>
      <c r="I12" s="87"/>
      <c r="J12" s="1179"/>
      <c r="K12" s="1180"/>
      <c r="L12" s="1180"/>
      <c r="M12" s="1180"/>
      <c r="N12" s="1180"/>
      <c r="O12" s="1180"/>
      <c r="P12" s="1180"/>
      <c r="Q12" s="1180"/>
      <c r="R12" s="1180"/>
      <c r="S12" s="1181"/>
    </row>
    <row r="13" spans="3:19" ht="15" customHeight="1" x14ac:dyDescent="0.15">
      <c r="C13" s="90"/>
      <c r="D13" s="1163"/>
      <c r="E13" s="1163"/>
      <c r="F13" s="1154"/>
      <c r="G13" s="1155"/>
      <c r="H13" s="1164"/>
      <c r="I13" s="87"/>
      <c r="J13" s="1179"/>
      <c r="K13" s="1180"/>
      <c r="L13" s="1180"/>
      <c r="M13" s="1180"/>
      <c r="N13" s="1180"/>
      <c r="O13" s="1180"/>
      <c r="P13" s="1180"/>
      <c r="Q13" s="1180"/>
      <c r="R13" s="1180"/>
      <c r="S13" s="1181"/>
    </row>
    <row r="14" spans="3:19" ht="15" customHeight="1" x14ac:dyDescent="0.15">
      <c r="C14" s="90"/>
      <c r="D14" s="1162"/>
      <c r="E14" s="1162"/>
      <c r="F14" s="1152"/>
      <c r="G14" s="1153"/>
      <c r="H14" s="1156">
        <f t="shared" ref="H14" si="2">E14*F14</f>
        <v>0</v>
      </c>
      <c r="I14" s="87"/>
      <c r="J14" s="1179"/>
      <c r="K14" s="1180"/>
      <c r="L14" s="1180"/>
      <c r="M14" s="1180"/>
      <c r="N14" s="1180"/>
      <c r="O14" s="1180"/>
      <c r="P14" s="1180"/>
      <c r="Q14" s="1180"/>
      <c r="R14" s="1180"/>
      <c r="S14" s="1181"/>
    </row>
    <row r="15" spans="3:19" ht="15" customHeight="1" x14ac:dyDescent="0.15">
      <c r="C15" s="90"/>
      <c r="D15" s="1163"/>
      <c r="E15" s="1163"/>
      <c r="F15" s="1154"/>
      <c r="G15" s="1155"/>
      <c r="H15" s="1164"/>
      <c r="I15" s="87"/>
      <c r="J15" s="1179"/>
      <c r="K15" s="1180"/>
      <c r="L15" s="1180"/>
      <c r="M15" s="1180"/>
      <c r="N15" s="1180"/>
      <c r="O15" s="1180"/>
      <c r="P15" s="1180"/>
      <c r="Q15" s="1180"/>
      <c r="R15" s="1180"/>
      <c r="S15" s="1181"/>
    </row>
    <row r="16" spans="3:19" ht="15" customHeight="1" x14ac:dyDescent="0.15">
      <c r="C16" s="90"/>
      <c r="D16" s="1162"/>
      <c r="E16" s="1162"/>
      <c r="F16" s="1152"/>
      <c r="G16" s="1153"/>
      <c r="H16" s="1156">
        <f t="shared" ref="H16" si="3">E16*F16</f>
        <v>0</v>
      </c>
      <c r="I16" s="87"/>
      <c r="J16" s="1179"/>
      <c r="K16" s="1180"/>
      <c r="L16" s="1180"/>
      <c r="M16" s="1180"/>
      <c r="N16" s="1180"/>
      <c r="O16" s="1180"/>
      <c r="P16" s="1180"/>
      <c r="Q16" s="1180"/>
      <c r="R16" s="1180"/>
      <c r="S16" s="1181"/>
    </row>
    <row r="17" spans="3:20" ht="15" customHeight="1" x14ac:dyDescent="0.15">
      <c r="C17" s="90"/>
      <c r="D17" s="1163"/>
      <c r="E17" s="1163"/>
      <c r="F17" s="1154"/>
      <c r="G17" s="1155"/>
      <c r="H17" s="1164"/>
      <c r="I17" s="87"/>
      <c r="J17" s="1179"/>
      <c r="K17" s="1180"/>
      <c r="L17" s="1180"/>
      <c r="M17" s="1180"/>
      <c r="N17" s="1180"/>
      <c r="O17" s="1180"/>
      <c r="P17" s="1180"/>
      <c r="Q17" s="1180"/>
      <c r="R17" s="1180"/>
      <c r="S17" s="1181"/>
    </row>
    <row r="18" spans="3:20" ht="15" customHeight="1" x14ac:dyDescent="0.15">
      <c r="C18" s="90"/>
      <c r="D18" s="1162"/>
      <c r="E18" s="1162"/>
      <c r="F18" s="1152"/>
      <c r="G18" s="1153"/>
      <c r="H18" s="1156">
        <f t="shared" ref="H18" si="4">E18*F18</f>
        <v>0</v>
      </c>
      <c r="I18" s="87"/>
      <c r="J18" s="1179"/>
      <c r="K18" s="1180"/>
      <c r="L18" s="1180"/>
      <c r="M18" s="1180"/>
      <c r="N18" s="1180"/>
      <c r="O18" s="1180"/>
      <c r="P18" s="1180"/>
      <c r="Q18" s="1180"/>
      <c r="R18" s="1180"/>
      <c r="S18" s="1181"/>
    </row>
    <row r="19" spans="3:20" ht="15" customHeight="1" x14ac:dyDescent="0.15">
      <c r="C19" s="90"/>
      <c r="D19" s="1163"/>
      <c r="E19" s="1163"/>
      <c r="F19" s="1154"/>
      <c r="G19" s="1155"/>
      <c r="H19" s="1164"/>
      <c r="I19" s="87"/>
      <c r="J19" s="1179"/>
      <c r="K19" s="1180"/>
      <c r="L19" s="1180"/>
      <c r="M19" s="1180"/>
      <c r="N19" s="1180"/>
      <c r="O19" s="1180"/>
      <c r="P19" s="1180"/>
      <c r="Q19" s="1180"/>
      <c r="R19" s="1180"/>
      <c r="S19" s="1181"/>
    </row>
    <row r="20" spans="3:20" ht="15" customHeight="1" x14ac:dyDescent="0.15">
      <c r="C20" s="90"/>
      <c r="D20" s="1162"/>
      <c r="E20" s="1162"/>
      <c r="F20" s="1152"/>
      <c r="G20" s="1153"/>
      <c r="H20" s="1156">
        <f t="shared" ref="H20" si="5">E20*F20</f>
        <v>0</v>
      </c>
      <c r="I20" s="87"/>
      <c r="J20" s="1179"/>
      <c r="K20" s="1180"/>
      <c r="L20" s="1180"/>
      <c r="M20" s="1180"/>
      <c r="N20" s="1180"/>
      <c r="O20" s="1180"/>
      <c r="P20" s="1180"/>
      <c r="Q20" s="1180"/>
      <c r="R20" s="1180"/>
      <c r="S20" s="1181"/>
    </row>
    <row r="21" spans="3:20" ht="15" customHeight="1" x14ac:dyDescent="0.15">
      <c r="C21" s="90"/>
      <c r="D21" s="1163"/>
      <c r="E21" s="1163"/>
      <c r="F21" s="1154"/>
      <c r="G21" s="1155"/>
      <c r="H21" s="1164"/>
      <c r="I21" s="87"/>
      <c r="J21" s="1179"/>
      <c r="K21" s="1180"/>
      <c r="L21" s="1180"/>
      <c r="M21" s="1180"/>
      <c r="N21" s="1180"/>
      <c r="O21" s="1180"/>
      <c r="P21" s="1180"/>
      <c r="Q21" s="1180"/>
      <c r="R21" s="1180"/>
      <c r="S21" s="1181"/>
    </row>
    <row r="22" spans="3:20" ht="15" customHeight="1" x14ac:dyDescent="0.15">
      <c r="C22" s="90"/>
      <c r="D22" s="1162"/>
      <c r="E22" s="1162"/>
      <c r="F22" s="1152"/>
      <c r="G22" s="1153"/>
      <c r="H22" s="1156">
        <f t="shared" ref="H22" si="6">E22*F22</f>
        <v>0</v>
      </c>
      <c r="I22" s="87"/>
      <c r="J22" s="1179"/>
      <c r="K22" s="1180"/>
      <c r="L22" s="1180"/>
      <c r="M22" s="1180"/>
      <c r="N22" s="1180"/>
      <c r="O22" s="1180"/>
      <c r="P22" s="1180"/>
      <c r="Q22" s="1180"/>
      <c r="R22" s="1180"/>
      <c r="S22" s="1181"/>
    </row>
    <row r="23" spans="3:20" ht="15" customHeight="1" x14ac:dyDescent="0.15">
      <c r="C23" s="90"/>
      <c r="D23" s="1163"/>
      <c r="E23" s="1163"/>
      <c r="F23" s="1154"/>
      <c r="G23" s="1155"/>
      <c r="H23" s="1164"/>
      <c r="I23" s="87"/>
      <c r="J23" s="1179"/>
      <c r="K23" s="1180"/>
      <c r="L23" s="1180"/>
      <c r="M23" s="1180"/>
      <c r="N23" s="1180"/>
      <c r="O23" s="1180"/>
      <c r="P23" s="1180"/>
      <c r="Q23" s="1180"/>
      <c r="R23" s="1180"/>
      <c r="S23" s="1181"/>
    </row>
    <row r="24" spans="3:20" ht="15" customHeight="1" x14ac:dyDescent="0.15">
      <c r="C24" s="90"/>
      <c r="D24" s="1162"/>
      <c r="E24" s="1162"/>
      <c r="F24" s="1152"/>
      <c r="G24" s="1153"/>
      <c r="H24" s="1156">
        <f t="shared" ref="H24" si="7">E24*F24</f>
        <v>0</v>
      </c>
      <c r="I24" s="87"/>
      <c r="J24" s="1179"/>
      <c r="K24" s="1180"/>
      <c r="L24" s="1180"/>
      <c r="M24" s="1180"/>
      <c r="N24" s="1180"/>
      <c r="O24" s="1180"/>
      <c r="P24" s="1180"/>
      <c r="Q24" s="1180"/>
      <c r="R24" s="1180"/>
      <c r="S24" s="1181"/>
    </row>
    <row r="25" spans="3:20" ht="15" customHeight="1" x14ac:dyDescent="0.15">
      <c r="C25" s="90"/>
      <c r="D25" s="1163"/>
      <c r="E25" s="1163"/>
      <c r="F25" s="1154"/>
      <c r="G25" s="1155"/>
      <c r="H25" s="1164"/>
      <c r="I25" s="87"/>
      <c r="J25" s="1179"/>
      <c r="K25" s="1180"/>
      <c r="L25" s="1180"/>
      <c r="M25" s="1180"/>
      <c r="N25" s="1180"/>
      <c r="O25" s="1180"/>
      <c r="P25" s="1180"/>
      <c r="Q25" s="1180"/>
      <c r="R25" s="1180"/>
      <c r="S25" s="1181"/>
    </row>
    <row r="26" spans="3:20" ht="15" customHeight="1" x14ac:dyDescent="0.15">
      <c r="C26" s="90"/>
      <c r="D26" s="1150"/>
      <c r="E26" s="1150"/>
      <c r="F26" s="1152"/>
      <c r="G26" s="1153"/>
      <c r="H26" s="1156">
        <f t="shared" ref="H26" si="8">E26*F26</f>
        <v>0</v>
      </c>
      <c r="I26" s="87"/>
      <c r="J26" s="1179"/>
      <c r="K26" s="1180"/>
      <c r="L26" s="1180"/>
      <c r="M26" s="1180"/>
      <c r="N26" s="1180"/>
      <c r="O26" s="1180"/>
      <c r="P26" s="1180"/>
      <c r="Q26" s="1180"/>
      <c r="R26" s="1180"/>
      <c r="S26" s="1181"/>
    </row>
    <row r="27" spans="3:20" ht="15" customHeight="1" x14ac:dyDescent="0.15">
      <c r="C27" s="90"/>
      <c r="D27" s="1151"/>
      <c r="E27" s="1151"/>
      <c r="F27" s="1154"/>
      <c r="G27" s="1155"/>
      <c r="H27" s="1157"/>
      <c r="I27" s="87"/>
      <c r="J27" s="1179"/>
      <c r="K27" s="1180"/>
      <c r="L27" s="1180"/>
      <c r="M27" s="1180"/>
      <c r="N27" s="1180"/>
      <c r="O27" s="1180"/>
      <c r="P27" s="1180"/>
      <c r="Q27" s="1180"/>
      <c r="R27" s="1180"/>
      <c r="S27" s="1181"/>
    </row>
    <row r="28" spans="3:20" ht="28.9" customHeight="1" x14ac:dyDescent="0.15">
      <c r="C28" s="91"/>
      <c r="D28" s="92" t="s">
        <v>2</v>
      </c>
      <c r="E28" s="838"/>
      <c r="F28" s="93"/>
      <c r="G28" s="95"/>
      <c r="H28" s="639">
        <f>SUM(H8:H27)</f>
        <v>0</v>
      </c>
      <c r="I28" s="87"/>
      <c r="J28" s="1179"/>
      <c r="K28" s="1180"/>
      <c r="L28" s="1180"/>
      <c r="M28" s="1180"/>
      <c r="N28" s="1180"/>
      <c r="O28" s="1180"/>
      <c r="P28" s="1180"/>
      <c r="Q28" s="1180"/>
      <c r="R28" s="1180"/>
      <c r="S28" s="1181"/>
    </row>
    <row r="29" spans="3:20" ht="15" customHeight="1" x14ac:dyDescent="0.15">
      <c r="C29" s="1165" t="s">
        <v>75</v>
      </c>
      <c r="D29" s="1167"/>
      <c r="E29" s="1169"/>
      <c r="F29" s="1170"/>
      <c r="G29" s="1158"/>
      <c r="H29" s="1160"/>
      <c r="I29" s="87"/>
      <c r="J29" s="1179"/>
      <c r="K29" s="1180"/>
      <c r="L29" s="1180"/>
      <c r="M29" s="1180"/>
      <c r="N29" s="1180"/>
      <c r="O29" s="1180"/>
      <c r="P29" s="1180"/>
      <c r="Q29" s="1180"/>
      <c r="R29" s="1180"/>
      <c r="S29" s="1181"/>
    </row>
    <row r="30" spans="3:20" ht="15" customHeight="1" x14ac:dyDescent="0.15">
      <c r="C30" s="1166"/>
      <c r="D30" s="1168"/>
      <c r="E30" s="1151"/>
      <c r="F30" s="1171"/>
      <c r="G30" s="1159"/>
      <c r="H30" s="1161"/>
      <c r="I30" s="87"/>
      <c r="J30" s="1179"/>
      <c r="K30" s="1180"/>
      <c r="L30" s="1180"/>
      <c r="M30" s="1180"/>
      <c r="N30" s="1180"/>
      <c r="O30" s="1180"/>
      <c r="P30" s="1180"/>
      <c r="Q30" s="1180"/>
      <c r="R30" s="1180"/>
      <c r="S30" s="1181"/>
    </row>
    <row r="31" spans="3:20" ht="29.45" customHeight="1" x14ac:dyDescent="0.15">
      <c r="C31" s="837" t="s">
        <v>3</v>
      </c>
      <c r="D31" s="94"/>
      <c r="E31" s="94"/>
      <c r="F31" s="1148"/>
      <c r="G31" s="1149"/>
      <c r="H31" s="638">
        <f>SUM(H28+H29)</f>
        <v>0</v>
      </c>
      <c r="I31" s="87"/>
      <c r="J31" s="1179"/>
      <c r="K31" s="1180"/>
      <c r="L31" s="1180"/>
      <c r="M31" s="1180"/>
      <c r="N31" s="1180"/>
      <c r="O31" s="1180"/>
      <c r="P31" s="1180"/>
      <c r="Q31" s="1180"/>
      <c r="R31" s="1180"/>
      <c r="S31" s="1181"/>
      <c r="T31" s="87"/>
    </row>
    <row r="32" spans="3:20" ht="15" customHeight="1" x14ac:dyDescent="0.15">
      <c r="C32" s="172"/>
      <c r="D32" s="172"/>
      <c r="E32" s="172"/>
      <c r="F32" s="172"/>
      <c r="G32" s="172"/>
      <c r="H32" s="172"/>
      <c r="I32" s="87"/>
      <c r="J32" s="1179"/>
      <c r="K32" s="1180"/>
      <c r="L32" s="1180"/>
      <c r="M32" s="1180"/>
      <c r="N32" s="1180"/>
      <c r="O32" s="1180"/>
      <c r="P32" s="1180"/>
      <c r="Q32" s="1180"/>
      <c r="R32" s="1180"/>
      <c r="S32" s="1181"/>
    </row>
    <row r="33" spans="3:19" ht="15" customHeight="1" x14ac:dyDescent="0.15">
      <c r="C33" s="516" t="s">
        <v>112</v>
      </c>
      <c r="D33" s="180"/>
      <c r="E33" s="180"/>
      <c r="F33" s="180"/>
      <c r="G33" s="180"/>
      <c r="H33" s="180"/>
      <c r="I33" s="87"/>
      <c r="J33" s="1179"/>
      <c r="K33" s="1180"/>
      <c r="L33" s="1180"/>
      <c r="M33" s="1180"/>
      <c r="N33" s="1180"/>
      <c r="O33" s="1180"/>
      <c r="P33" s="1180"/>
      <c r="Q33" s="1180"/>
      <c r="R33" s="1180"/>
      <c r="S33" s="1181"/>
    </row>
    <row r="34" spans="3:19" ht="15" customHeight="1" x14ac:dyDescent="0.15">
      <c r="C34" s="516" t="s">
        <v>443</v>
      </c>
      <c r="D34" s="180"/>
      <c r="E34" s="180"/>
      <c r="F34" s="180"/>
      <c r="G34" s="180"/>
      <c r="H34" s="180"/>
      <c r="I34" s="87"/>
      <c r="J34" s="1179"/>
      <c r="K34" s="1180"/>
      <c r="L34" s="1180"/>
      <c r="M34" s="1180"/>
      <c r="N34" s="1180"/>
      <c r="O34" s="1180"/>
      <c r="P34" s="1180"/>
      <c r="Q34" s="1180"/>
      <c r="R34" s="1180"/>
      <c r="S34" s="1181"/>
    </row>
    <row r="35" spans="3:19" ht="15" customHeight="1" x14ac:dyDescent="0.15">
      <c r="C35" s="516" t="s">
        <v>501</v>
      </c>
      <c r="D35" s="180"/>
      <c r="E35" s="180"/>
      <c r="F35" s="180"/>
      <c r="G35" s="180"/>
      <c r="H35" s="180"/>
      <c r="I35" s="87"/>
      <c r="J35" s="1179"/>
      <c r="K35" s="1180"/>
      <c r="L35" s="1180"/>
      <c r="M35" s="1180"/>
      <c r="N35" s="1180"/>
      <c r="O35" s="1180"/>
      <c r="P35" s="1180"/>
      <c r="Q35" s="1180"/>
      <c r="R35" s="1180"/>
      <c r="S35" s="1181"/>
    </row>
    <row r="36" spans="3:19" ht="15" customHeight="1" x14ac:dyDescent="0.15">
      <c r="C36" s="516" t="s">
        <v>445</v>
      </c>
      <c r="D36" s="180"/>
      <c r="E36" s="180"/>
      <c r="F36" s="180"/>
      <c r="G36" s="180"/>
      <c r="H36" s="180"/>
      <c r="I36" s="87"/>
      <c r="J36" s="1179"/>
      <c r="K36" s="1180"/>
      <c r="L36" s="1180"/>
      <c r="M36" s="1180"/>
      <c r="N36" s="1180"/>
      <c r="O36" s="1180"/>
      <c r="P36" s="1180"/>
      <c r="Q36" s="1180"/>
      <c r="R36" s="1180"/>
      <c r="S36" s="1181"/>
    </row>
    <row r="37" spans="3:19" ht="15" customHeight="1" x14ac:dyDescent="0.15">
      <c r="C37" s="180" t="s">
        <v>444</v>
      </c>
      <c r="D37" s="180"/>
      <c r="E37" s="180"/>
      <c r="F37" s="180"/>
      <c r="G37" s="180"/>
      <c r="H37" s="180"/>
      <c r="I37" s="87"/>
      <c r="J37" s="1179"/>
      <c r="K37" s="1180"/>
      <c r="L37" s="1180"/>
      <c r="M37" s="1180"/>
      <c r="N37" s="1180"/>
      <c r="O37" s="1180"/>
      <c r="P37" s="1180"/>
      <c r="Q37" s="1180"/>
      <c r="R37" s="1180"/>
      <c r="S37" s="1181"/>
    </row>
    <row r="38" spans="3:19" ht="15" customHeight="1" x14ac:dyDescent="0.15">
      <c r="D38" s="61"/>
      <c r="E38" s="180"/>
      <c r="F38" s="180"/>
      <c r="G38" s="180"/>
      <c r="H38" s="180"/>
      <c r="I38" s="87"/>
      <c r="J38" s="1179"/>
      <c r="K38" s="1180"/>
      <c r="L38" s="1180"/>
      <c r="M38" s="1180"/>
      <c r="N38" s="1180"/>
      <c r="O38" s="1180"/>
      <c r="P38" s="1180"/>
      <c r="Q38" s="1180"/>
      <c r="R38" s="1180"/>
      <c r="S38" s="1181"/>
    </row>
    <row r="39" spans="3:19" ht="15" customHeight="1" x14ac:dyDescent="0.15">
      <c r="D39" s="61"/>
      <c r="E39" s="180"/>
      <c r="F39" s="180"/>
      <c r="G39" s="180"/>
      <c r="H39" s="180"/>
      <c r="I39" s="87"/>
      <c r="J39" s="1179"/>
      <c r="K39" s="1180"/>
      <c r="L39" s="1180"/>
      <c r="M39" s="1180"/>
      <c r="N39" s="1180"/>
      <c r="O39" s="1180"/>
      <c r="P39" s="1180"/>
      <c r="Q39" s="1180"/>
      <c r="R39" s="1180"/>
      <c r="S39" s="1181"/>
    </row>
    <row r="40" spans="3:19" ht="15" customHeight="1" x14ac:dyDescent="0.15">
      <c r="D40" s="57"/>
      <c r="E40" s="180"/>
      <c r="F40" s="180"/>
      <c r="G40" s="180"/>
      <c r="H40" s="180"/>
      <c r="I40" s="87"/>
      <c r="J40" s="1179"/>
      <c r="K40" s="1180"/>
      <c r="L40" s="1180"/>
      <c r="M40" s="1180"/>
      <c r="N40" s="1180"/>
      <c r="O40" s="1180"/>
      <c r="P40" s="1180"/>
      <c r="Q40" s="1180"/>
      <c r="R40" s="1180"/>
      <c r="S40" s="1181"/>
    </row>
    <row r="41" spans="3:19" ht="15" customHeight="1" x14ac:dyDescent="0.15">
      <c r="C41" s="516"/>
      <c r="D41" s="57"/>
      <c r="E41" s="180"/>
      <c r="F41" s="180"/>
      <c r="G41" s="180"/>
      <c r="H41" s="180"/>
      <c r="I41" s="87"/>
      <c r="J41" s="1179"/>
      <c r="K41" s="1180"/>
      <c r="L41" s="1180"/>
      <c r="M41" s="1180"/>
      <c r="N41" s="1180"/>
      <c r="O41" s="1180"/>
      <c r="P41" s="1180"/>
      <c r="Q41" s="1180"/>
      <c r="R41" s="1180"/>
      <c r="S41" s="1181"/>
    </row>
    <row r="42" spans="3:19" ht="15" customHeight="1" x14ac:dyDescent="0.15">
      <c r="C42" s="180"/>
      <c r="D42" s="180"/>
      <c r="E42" s="180"/>
      <c r="F42" s="180"/>
      <c r="G42" s="180"/>
      <c r="H42" s="180"/>
      <c r="I42" s="87"/>
      <c r="J42" s="1179"/>
      <c r="K42" s="1180"/>
      <c r="L42" s="1180"/>
      <c r="M42" s="1180"/>
      <c r="N42" s="1180"/>
      <c r="O42" s="1180"/>
      <c r="P42" s="1180"/>
      <c r="Q42" s="1180"/>
      <c r="R42" s="1180"/>
      <c r="S42" s="1181"/>
    </row>
    <row r="43" spans="3:19" ht="15" customHeight="1" x14ac:dyDescent="0.15">
      <c r="C43" s="180"/>
      <c r="D43" s="180"/>
      <c r="E43" s="180"/>
      <c r="F43" s="180"/>
      <c r="G43" s="180"/>
      <c r="H43" s="180"/>
      <c r="I43" s="87"/>
      <c r="J43" s="1179"/>
      <c r="K43" s="1180"/>
      <c r="L43" s="1180"/>
      <c r="M43" s="1180"/>
      <c r="N43" s="1180"/>
      <c r="O43" s="1180"/>
      <c r="P43" s="1180"/>
      <c r="Q43" s="1180"/>
      <c r="R43" s="1180"/>
      <c r="S43" s="1181"/>
    </row>
    <row r="44" spans="3:19" ht="15" customHeight="1" x14ac:dyDescent="0.15">
      <c r="C44" s="180"/>
      <c r="D44" s="180"/>
      <c r="E44" s="180"/>
      <c r="F44" s="180"/>
      <c r="G44" s="180"/>
      <c r="H44" s="180"/>
      <c r="J44" s="1179"/>
      <c r="K44" s="1180"/>
      <c r="L44" s="1180"/>
      <c r="M44" s="1180"/>
      <c r="N44" s="1180"/>
      <c r="O44" s="1180"/>
      <c r="P44" s="1180"/>
      <c r="Q44" s="1180"/>
      <c r="R44" s="1180"/>
      <c r="S44" s="1181"/>
    </row>
    <row r="45" spans="3:19" ht="15" customHeight="1" x14ac:dyDescent="0.15">
      <c r="C45" s="180"/>
      <c r="D45" s="180"/>
      <c r="E45" s="180"/>
      <c r="F45" s="180"/>
      <c r="G45" s="180"/>
      <c r="H45" s="180"/>
      <c r="J45" s="1179"/>
      <c r="K45" s="1180"/>
      <c r="L45" s="1180"/>
      <c r="M45" s="1180"/>
      <c r="N45" s="1180"/>
      <c r="O45" s="1180"/>
      <c r="P45" s="1180"/>
      <c r="Q45" s="1180"/>
      <c r="R45" s="1180"/>
      <c r="S45" s="1181"/>
    </row>
    <row r="46" spans="3:19" ht="15" customHeight="1" x14ac:dyDescent="0.15">
      <c r="C46" s="180"/>
      <c r="D46" s="180"/>
      <c r="E46" s="180"/>
      <c r="F46" s="180"/>
      <c r="G46" s="180"/>
      <c r="H46" s="180"/>
      <c r="J46" s="1179"/>
      <c r="K46" s="1180"/>
      <c r="L46" s="1180"/>
      <c r="M46" s="1180"/>
      <c r="N46" s="1180"/>
      <c r="O46" s="1180"/>
      <c r="P46" s="1180"/>
      <c r="Q46" s="1180"/>
      <c r="R46" s="1180"/>
      <c r="S46" s="1181"/>
    </row>
    <row r="47" spans="3:19" ht="15" customHeight="1" x14ac:dyDescent="0.15">
      <c r="C47" s="180"/>
      <c r="D47" s="180"/>
      <c r="E47" s="180"/>
      <c r="F47" s="180"/>
      <c r="G47" s="180"/>
      <c r="H47" s="180"/>
      <c r="J47" s="1179"/>
      <c r="K47" s="1180"/>
      <c r="L47" s="1180"/>
      <c r="M47" s="1180"/>
      <c r="N47" s="1180"/>
      <c r="O47" s="1180"/>
      <c r="P47" s="1180"/>
      <c r="Q47" s="1180"/>
      <c r="R47" s="1180"/>
      <c r="S47" s="1181"/>
    </row>
    <row r="48" spans="3:19" ht="15" customHeight="1" x14ac:dyDescent="0.15">
      <c r="C48" s="180"/>
      <c r="D48" s="180"/>
      <c r="E48" s="180"/>
      <c r="F48" s="180"/>
      <c r="G48" s="180"/>
      <c r="H48" s="180"/>
      <c r="J48" s="1179"/>
      <c r="K48" s="1180"/>
      <c r="L48" s="1180"/>
      <c r="M48" s="1180"/>
      <c r="N48" s="1180"/>
      <c r="O48" s="1180"/>
      <c r="P48" s="1180"/>
      <c r="Q48" s="1180"/>
      <c r="R48" s="1180"/>
      <c r="S48" s="1181"/>
    </row>
    <row r="49" spans="3:19" ht="15" customHeight="1" x14ac:dyDescent="0.15">
      <c r="C49" s="180"/>
      <c r="D49" s="180"/>
      <c r="E49" s="180"/>
      <c r="F49" s="180"/>
      <c r="G49" s="180"/>
      <c r="H49" s="180"/>
      <c r="J49" s="1179"/>
      <c r="K49" s="1180"/>
      <c r="L49" s="1180"/>
      <c r="M49" s="1180"/>
      <c r="N49" s="1180"/>
      <c r="O49" s="1180"/>
      <c r="P49" s="1180"/>
      <c r="Q49" s="1180"/>
      <c r="R49" s="1180"/>
      <c r="S49" s="1181"/>
    </row>
    <row r="50" spans="3:19" ht="15" customHeight="1" x14ac:dyDescent="0.15">
      <c r="C50" s="180"/>
      <c r="D50" s="180"/>
      <c r="E50" s="180"/>
      <c r="F50" s="180"/>
      <c r="G50" s="180"/>
      <c r="H50" s="180"/>
      <c r="J50" s="1179"/>
      <c r="K50" s="1180"/>
      <c r="L50" s="1180"/>
      <c r="M50" s="1180"/>
      <c r="N50" s="1180"/>
      <c r="O50" s="1180"/>
      <c r="P50" s="1180"/>
      <c r="Q50" s="1180"/>
      <c r="R50" s="1180"/>
      <c r="S50" s="1181"/>
    </row>
    <row r="51" spans="3:19" ht="15" customHeight="1" x14ac:dyDescent="0.15">
      <c r="C51" s="180"/>
      <c r="D51" s="180"/>
      <c r="E51" s="180"/>
      <c r="F51" s="180"/>
      <c r="G51" s="180"/>
      <c r="H51" s="180"/>
      <c r="J51" s="1179"/>
      <c r="K51" s="1180"/>
      <c r="L51" s="1180"/>
      <c r="M51" s="1180"/>
      <c r="N51" s="1180"/>
      <c r="O51" s="1180"/>
      <c r="P51" s="1180"/>
      <c r="Q51" s="1180"/>
      <c r="R51" s="1180"/>
      <c r="S51" s="1181"/>
    </row>
    <row r="52" spans="3:19" ht="15" customHeight="1" x14ac:dyDescent="0.15">
      <c r="C52" s="180"/>
      <c r="D52" s="180"/>
      <c r="E52" s="180"/>
      <c r="F52" s="180"/>
      <c r="G52" s="180"/>
      <c r="H52" s="180"/>
      <c r="J52" s="1168"/>
      <c r="K52" s="1171"/>
      <c r="L52" s="1171"/>
      <c r="M52" s="1171"/>
      <c r="N52" s="1171"/>
      <c r="O52" s="1171"/>
      <c r="P52" s="1171"/>
      <c r="Q52" s="1171"/>
      <c r="R52" s="1171"/>
      <c r="S52" s="1159"/>
    </row>
    <row r="53" spans="3:19" ht="15" customHeight="1" x14ac:dyDescent="0.15">
      <c r="D53" s="87"/>
      <c r="E53" s="87"/>
      <c r="F53" s="87"/>
      <c r="G53" s="87"/>
      <c r="H53" s="87"/>
      <c r="J53" s="79"/>
      <c r="K53" s="79"/>
      <c r="L53" s="79"/>
      <c r="M53" s="79"/>
      <c r="N53" s="79"/>
      <c r="O53" s="79"/>
      <c r="P53" s="79"/>
      <c r="Q53" s="79"/>
      <c r="R53" s="79"/>
      <c r="S53" s="79"/>
    </row>
    <row r="54" spans="3:19" ht="18" customHeight="1" x14ac:dyDescent="0.15">
      <c r="S54" s="87"/>
    </row>
    <row r="55" spans="3:19" ht="18" customHeight="1" x14ac:dyDescent="0.15">
      <c r="S55" s="87"/>
    </row>
    <row r="56" spans="3:19" ht="18" customHeight="1" x14ac:dyDescent="0.15">
      <c r="S56" s="87"/>
    </row>
    <row r="57" spans="3:19" ht="18" customHeight="1" x14ac:dyDescent="0.15">
      <c r="S57" s="87"/>
    </row>
  </sheetData>
  <mergeCells count="54">
    <mergeCell ref="C29:C30"/>
    <mergeCell ref="D29:D30"/>
    <mergeCell ref="E29:E30"/>
    <mergeCell ref="F29:F30"/>
    <mergeCell ref="C3:S3"/>
    <mergeCell ref="C6:C7"/>
    <mergeCell ref="D6:D7"/>
    <mergeCell ref="E6:E7"/>
    <mergeCell ref="F6:G7"/>
    <mergeCell ref="H6:H7"/>
    <mergeCell ref="J6:S52"/>
    <mergeCell ref="D8:D9"/>
    <mergeCell ref="E8:E9"/>
    <mergeCell ref="F8:G9"/>
    <mergeCell ref="H8:H9"/>
    <mergeCell ref="D10:D11"/>
    <mergeCell ref="E10:E11"/>
    <mergeCell ref="F10:G11"/>
    <mergeCell ref="H10:H11"/>
    <mergeCell ref="D12:D13"/>
    <mergeCell ref="E12:E13"/>
    <mergeCell ref="F12:G13"/>
    <mergeCell ref="H12:H13"/>
    <mergeCell ref="D14:D15"/>
    <mergeCell ref="E14:E15"/>
    <mergeCell ref="F14:G15"/>
    <mergeCell ref="H14:H15"/>
    <mergeCell ref="D16:D17"/>
    <mergeCell ref="E16:E17"/>
    <mergeCell ref="F16:G17"/>
    <mergeCell ref="H16:H17"/>
    <mergeCell ref="D18:D19"/>
    <mergeCell ref="E18:E19"/>
    <mergeCell ref="F18:G19"/>
    <mergeCell ref="H18:H19"/>
    <mergeCell ref="D20:D21"/>
    <mergeCell ref="E20:E21"/>
    <mergeCell ref="F20:G21"/>
    <mergeCell ref="H20:H21"/>
    <mergeCell ref="D22:D23"/>
    <mergeCell ref="E22:E23"/>
    <mergeCell ref="F22:G23"/>
    <mergeCell ref="H22:H23"/>
    <mergeCell ref="D24:D25"/>
    <mergeCell ref="E24:E25"/>
    <mergeCell ref="F24:G25"/>
    <mergeCell ref="H24:H25"/>
    <mergeCell ref="F31:G31"/>
    <mergeCell ref="D26:D27"/>
    <mergeCell ref="E26:E27"/>
    <mergeCell ref="F26:G27"/>
    <mergeCell ref="H26:H27"/>
    <mergeCell ref="G29:G30"/>
    <mergeCell ref="H29:H30"/>
  </mergeCells>
  <phoneticPr fontId="2"/>
  <printOptions horizontalCentered="1"/>
  <pageMargins left="0.9055118110236221" right="0.59055118110236227" top="0.98425196850393704" bottom="0.98425196850393704" header="0.51181102362204722" footer="0.51181102362204722"/>
  <pageSetup paperSize="8" scale="93" orientation="landscape" r:id="rId1"/>
  <headerFooter alignWithMargins="0">
    <oddHeader>&amp;R千葉市下田最終処分場浸出水処理施設建替施設整備・運営事業
事業計画に係る提出書類(&amp;A)</oddHeader>
  </headerFooter>
  <customProperties>
    <customPr name="_pios_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FA973-6FDB-4233-B7C5-5813CD503ECC}">
  <sheetPr>
    <pageSetUpPr fitToPage="1"/>
  </sheetPr>
  <dimension ref="B2:S37"/>
  <sheetViews>
    <sheetView showGridLines="0" zoomScale="85" zoomScaleNormal="85" zoomScaleSheetLayoutView="70" zoomScalePageLayoutView="85" workbookViewId="0">
      <selection activeCell="F29" sqref="F29"/>
    </sheetView>
  </sheetViews>
  <sheetFormatPr defaultColWidth="9" defaultRowHeight="14.25" x14ac:dyDescent="0.15"/>
  <cols>
    <col min="1" max="1" width="2.5" style="181" customWidth="1"/>
    <col min="2" max="2" width="25.75" style="181" customWidth="1"/>
    <col min="3" max="18" width="9.75" style="181" customWidth="1"/>
    <col min="19" max="19" width="12.5" style="181" customWidth="1"/>
    <col min="20" max="20" width="2.25" style="181" customWidth="1"/>
    <col min="21" max="16384" width="9" style="181"/>
  </cols>
  <sheetData>
    <row r="2" spans="2:19" ht="17.25" x14ac:dyDescent="0.15">
      <c r="B2" s="889" t="s">
        <v>509</v>
      </c>
      <c r="C2" s="889"/>
      <c r="D2" s="889"/>
      <c r="E2" s="889"/>
      <c r="F2" s="889"/>
      <c r="G2" s="889"/>
      <c r="H2" s="889"/>
      <c r="I2" s="889"/>
      <c r="J2" s="889"/>
      <c r="K2" s="889"/>
      <c r="L2" s="889"/>
      <c r="M2" s="889"/>
      <c r="N2" s="889"/>
      <c r="O2" s="889"/>
      <c r="P2" s="889"/>
      <c r="Q2" s="889"/>
      <c r="R2" s="889"/>
      <c r="S2" s="889"/>
    </row>
    <row r="3" spans="2:19" ht="17.25" x14ac:dyDescent="0.15">
      <c r="B3" s="577"/>
      <c r="O3" s="355"/>
      <c r="S3" s="355" t="s">
        <v>488</v>
      </c>
    </row>
    <row r="4" spans="2:19" s="362" customFormat="1" x14ac:dyDescent="0.15">
      <c r="B4" s="968" t="s">
        <v>31</v>
      </c>
      <c r="C4" s="1183" t="s">
        <v>303</v>
      </c>
      <c r="D4" s="1184"/>
      <c r="E4" s="1184"/>
      <c r="F4" s="1184"/>
      <c r="G4" s="1184"/>
      <c r="H4" s="1184"/>
      <c r="I4" s="1184"/>
      <c r="J4" s="1184"/>
      <c r="K4" s="1184"/>
      <c r="L4" s="1184"/>
      <c r="M4" s="1184"/>
      <c r="N4" s="1184"/>
      <c r="O4" s="1184"/>
      <c r="P4" s="1184"/>
      <c r="Q4" s="1184"/>
      <c r="R4" s="1184"/>
      <c r="S4" s="964" t="s">
        <v>450</v>
      </c>
    </row>
    <row r="5" spans="2:19" ht="24" x14ac:dyDescent="0.15">
      <c r="B5" s="969"/>
      <c r="C5" s="356" t="s">
        <v>270</v>
      </c>
      <c r="D5" s="356" t="s">
        <v>271</v>
      </c>
      <c r="E5" s="356" t="s">
        <v>272</v>
      </c>
      <c r="F5" s="356" t="s">
        <v>273</v>
      </c>
      <c r="G5" s="356" t="s">
        <v>274</v>
      </c>
      <c r="H5" s="356" t="s">
        <v>275</v>
      </c>
      <c r="I5" s="356" t="s">
        <v>276</v>
      </c>
      <c r="J5" s="356" t="s">
        <v>309</v>
      </c>
      <c r="K5" s="356" t="s">
        <v>310</v>
      </c>
      <c r="L5" s="356" t="s">
        <v>311</v>
      </c>
      <c r="M5" s="356" t="s">
        <v>312</v>
      </c>
      <c r="N5" s="356" t="s">
        <v>313</v>
      </c>
      <c r="O5" s="356" t="s">
        <v>314</v>
      </c>
      <c r="P5" s="356" t="s">
        <v>315</v>
      </c>
      <c r="Q5" s="356" t="s">
        <v>316</v>
      </c>
      <c r="R5" s="356" t="s">
        <v>317</v>
      </c>
      <c r="S5" s="1185"/>
    </row>
    <row r="6" spans="2:19" ht="20.45" customHeight="1" x14ac:dyDescent="0.15">
      <c r="B6" s="701"/>
      <c r="C6" s="519"/>
      <c r="D6" s="519"/>
      <c r="E6" s="519"/>
      <c r="F6" s="519"/>
      <c r="G6" s="519"/>
      <c r="H6" s="519"/>
      <c r="I6" s="519"/>
      <c r="J6" s="519"/>
      <c r="K6" s="519"/>
      <c r="L6" s="519"/>
      <c r="M6" s="519"/>
      <c r="N6" s="519"/>
      <c r="O6" s="519"/>
      <c r="P6" s="519"/>
      <c r="Q6" s="519"/>
      <c r="R6" s="519"/>
      <c r="S6" s="522">
        <f t="shared" ref="S6:S21" si="0">SUM(C6:R6)</f>
        <v>0</v>
      </c>
    </row>
    <row r="7" spans="2:19" ht="20.45" customHeight="1" x14ac:dyDescent="0.15">
      <c r="B7" s="702"/>
      <c r="C7" s="519"/>
      <c r="D7" s="519"/>
      <c r="E7" s="519"/>
      <c r="F7" s="519"/>
      <c r="G7" s="519"/>
      <c r="H7" s="519"/>
      <c r="I7" s="519"/>
      <c r="J7" s="519"/>
      <c r="K7" s="519"/>
      <c r="L7" s="519"/>
      <c r="M7" s="519"/>
      <c r="N7" s="519"/>
      <c r="O7" s="519"/>
      <c r="P7" s="519"/>
      <c r="Q7" s="519"/>
      <c r="R7" s="519"/>
      <c r="S7" s="522">
        <f t="shared" si="0"/>
        <v>0</v>
      </c>
    </row>
    <row r="8" spans="2:19" ht="20.45" customHeight="1" x14ac:dyDescent="0.15">
      <c r="B8" s="702"/>
      <c r="C8" s="519"/>
      <c r="D8" s="519"/>
      <c r="E8" s="519"/>
      <c r="F8" s="519"/>
      <c r="G8" s="519"/>
      <c r="H8" s="519"/>
      <c r="I8" s="519"/>
      <c r="J8" s="519"/>
      <c r="K8" s="519"/>
      <c r="L8" s="519"/>
      <c r="M8" s="519"/>
      <c r="N8" s="519"/>
      <c r="O8" s="519"/>
      <c r="P8" s="519"/>
      <c r="Q8" s="519"/>
      <c r="R8" s="519"/>
      <c r="S8" s="522">
        <f t="shared" si="0"/>
        <v>0</v>
      </c>
    </row>
    <row r="9" spans="2:19" ht="20.45" customHeight="1" x14ac:dyDescent="0.15">
      <c r="B9" s="702"/>
      <c r="C9" s="519"/>
      <c r="D9" s="519"/>
      <c r="E9" s="519"/>
      <c r="F9" s="519"/>
      <c r="G9" s="519"/>
      <c r="H9" s="519"/>
      <c r="I9" s="519"/>
      <c r="J9" s="519"/>
      <c r="K9" s="519"/>
      <c r="L9" s="519"/>
      <c r="M9" s="519"/>
      <c r="N9" s="519"/>
      <c r="O9" s="519"/>
      <c r="P9" s="519"/>
      <c r="Q9" s="519"/>
      <c r="R9" s="519"/>
      <c r="S9" s="522">
        <f t="shared" si="0"/>
        <v>0</v>
      </c>
    </row>
    <row r="10" spans="2:19" ht="20.45" customHeight="1" x14ac:dyDescent="0.15">
      <c r="B10" s="702"/>
      <c r="C10" s="519"/>
      <c r="D10" s="519"/>
      <c r="E10" s="519"/>
      <c r="F10" s="519"/>
      <c r="G10" s="519"/>
      <c r="H10" s="519"/>
      <c r="I10" s="519"/>
      <c r="J10" s="519"/>
      <c r="K10" s="519"/>
      <c r="L10" s="519"/>
      <c r="M10" s="519"/>
      <c r="N10" s="519"/>
      <c r="O10" s="519"/>
      <c r="P10" s="519"/>
      <c r="Q10" s="519"/>
      <c r="R10" s="519"/>
      <c r="S10" s="522">
        <f t="shared" si="0"/>
        <v>0</v>
      </c>
    </row>
    <row r="11" spans="2:19" ht="20.45" customHeight="1" x14ac:dyDescent="0.15">
      <c r="B11" s="702"/>
      <c r="C11" s="519"/>
      <c r="D11" s="519"/>
      <c r="E11" s="519"/>
      <c r="F11" s="519"/>
      <c r="G11" s="519"/>
      <c r="H11" s="519"/>
      <c r="I11" s="519"/>
      <c r="J11" s="519"/>
      <c r="K11" s="519"/>
      <c r="L11" s="519"/>
      <c r="M11" s="519"/>
      <c r="N11" s="519"/>
      <c r="O11" s="519"/>
      <c r="P11" s="519"/>
      <c r="Q11" s="519"/>
      <c r="R11" s="519"/>
      <c r="S11" s="522">
        <f t="shared" si="0"/>
        <v>0</v>
      </c>
    </row>
    <row r="12" spans="2:19" ht="20.45" customHeight="1" x14ac:dyDescent="0.15">
      <c r="B12" s="702"/>
      <c r="C12" s="519"/>
      <c r="D12" s="519"/>
      <c r="E12" s="519"/>
      <c r="F12" s="519"/>
      <c r="G12" s="519"/>
      <c r="H12" s="519"/>
      <c r="I12" s="519"/>
      <c r="J12" s="519"/>
      <c r="K12" s="519"/>
      <c r="L12" s="519"/>
      <c r="M12" s="519"/>
      <c r="N12" s="519"/>
      <c r="O12" s="519"/>
      <c r="P12" s="519"/>
      <c r="Q12" s="519"/>
      <c r="R12" s="519"/>
      <c r="S12" s="522">
        <f t="shared" si="0"/>
        <v>0</v>
      </c>
    </row>
    <row r="13" spans="2:19" ht="20.45" customHeight="1" x14ac:dyDescent="0.15">
      <c r="B13" s="702"/>
      <c r="C13" s="519"/>
      <c r="D13" s="519"/>
      <c r="E13" s="519"/>
      <c r="F13" s="519"/>
      <c r="G13" s="519"/>
      <c r="H13" s="519"/>
      <c r="I13" s="519"/>
      <c r="J13" s="519"/>
      <c r="K13" s="519"/>
      <c r="L13" s="519"/>
      <c r="M13" s="519"/>
      <c r="N13" s="519"/>
      <c r="O13" s="519"/>
      <c r="P13" s="519"/>
      <c r="Q13" s="519"/>
      <c r="R13" s="519"/>
      <c r="S13" s="522">
        <f t="shared" si="0"/>
        <v>0</v>
      </c>
    </row>
    <row r="14" spans="2:19" ht="20.45" customHeight="1" x14ac:dyDescent="0.15">
      <c r="B14" s="702"/>
      <c r="C14" s="519"/>
      <c r="D14" s="519"/>
      <c r="E14" s="519"/>
      <c r="F14" s="519"/>
      <c r="G14" s="519"/>
      <c r="H14" s="519"/>
      <c r="I14" s="519"/>
      <c r="J14" s="519"/>
      <c r="K14" s="519"/>
      <c r="L14" s="519"/>
      <c r="M14" s="519"/>
      <c r="N14" s="519"/>
      <c r="O14" s="519"/>
      <c r="P14" s="519"/>
      <c r="Q14" s="519"/>
      <c r="R14" s="519"/>
      <c r="S14" s="522">
        <f t="shared" si="0"/>
        <v>0</v>
      </c>
    </row>
    <row r="15" spans="2:19" ht="20.45" customHeight="1" x14ac:dyDescent="0.15">
      <c r="B15" s="702"/>
      <c r="C15" s="519"/>
      <c r="D15" s="519"/>
      <c r="E15" s="519"/>
      <c r="F15" s="519"/>
      <c r="G15" s="519"/>
      <c r="H15" s="519"/>
      <c r="I15" s="519"/>
      <c r="J15" s="519"/>
      <c r="K15" s="519"/>
      <c r="L15" s="519"/>
      <c r="M15" s="519"/>
      <c r="N15" s="519"/>
      <c r="O15" s="519"/>
      <c r="P15" s="519"/>
      <c r="Q15" s="519"/>
      <c r="R15" s="519"/>
      <c r="S15" s="522">
        <f t="shared" si="0"/>
        <v>0</v>
      </c>
    </row>
    <row r="16" spans="2:19" ht="20.45" customHeight="1" x14ac:dyDescent="0.15">
      <c r="B16" s="702"/>
      <c r="C16" s="519"/>
      <c r="D16" s="519"/>
      <c r="E16" s="519"/>
      <c r="F16" s="519"/>
      <c r="G16" s="519"/>
      <c r="H16" s="519"/>
      <c r="I16" s="519"/>
      <c r="J16" s="519"/>
      <c r="K16" s="519"/>
      <c r="L16" s="519"/>
      <c r="M16" s="519"/>
      <c r="N16" s="519"/>
      <c r="O16" s="519"/>
      <c r="P16" s="519"/>
      <c r="Q16" s="519"/>
      <c r="R16" s="519"/>
      <c r="S16" s="522">
        <f t="shared" si="0"/>
        <v>0</v>
      </c>
    </row>
    <row r="17" spans="2:19" ht="20.45" customHeight="1" x14ac:dyDescent="0.15">
      <c r="B17" s="702"/>
      <c r="C17" s="521"/>
      <c r="D17" s="521"/>
      <c r="E17" s="521"/>
      <c r="F17" s="521"/>
      <c r="G17" s="521"/>
      <c r="H17" s="521"/>
      <c r="I17" s="521"/>
      <c r="J17" s="521"/>
      <c r="K17" s="521"/>
      <c r="L17" s="521"/>
      <c r="M17" s="521"/>
      <c r="N17" s="521"/>
      <c r="O17" s="521"/>
      <c r="P17" s="521"/>
      <c r="Q17" s="521"/>
      <c r="R17" s="521"/>
      <c r="S17" s="522">
        <f t="shared" si="0"/>
        <v>0</v>
      </c>
    </row>
    <row r="18" spans="2:19" ht="20.45" customHeight="1" x14ac:dyDescent="0.15">
      <c r="B18" s="702"/>
      <c r="C18" s="521"/>
      <c r="D18" s="521"/>
      <c r="E18" s="521"/>
      <c r="F18" s="521"/>
      <c r="G18" s="521"/>
      <c r="H18" s="521"/>
      <c r="I18" s="521"/>
      <c r="J18" s="521"/>
      <c r="K18" s="521"/>
      <c r="L18" s="521"/>
      <c r="M18" s="521"/>
      <c r="N18" s="521"/>
      <c r="O18" s="521"/>
      <c r="P18" s="521"/>
      <c r="Q18" s="521"/>
      <c r="R18" s="521"/>
      <c r="S18" s="522">
        <f t="shared" si="0"/>
        <v>0</v>
      </c>
    </row>
    <row r="19" spans="2:19" ht="20.45" customHeight="1" x14ac:dyDescent="0.15">
      <c r="B19" s="702"/>
      <c r="C19" s="521"/>
      <c r="D19" s="521"/>
      <c r="E19" s="521"/>
      <c r="F19" s="521"/>
      <c r="G19" s="521"/>
      <c r="H19" s="521"/>
      <c r="I19" s="521"/>
      <c r="J19" s="521"/>
      <c r="K19" s="521"/>
      <c r="L19" s="521"/>
      <c r="M19" s="521"/>
      <c r="N19" s="521"/>
      <c r="O19" s="521"/>
      <c r="P19" s="521"/>
      <c r="Q19" s="521"/>
      <c r="R19" s="521"/>
      <c r="S19" s="522">
        <f t="shared" si="0"/>
        <v>0</v>
      </c>
    </row>
    <row r="20" spans="2:19" ht="20.45" customHeight="1" x14ac:dyDescent="0.15">
      <c r="B20" s="702"/>
      <c r="C20" s="521"/>
      <c r="D20" s="521"/>
      <c r="E20" s="521"/>
      <c r="F20" s="521"/>
      <c r="G20" s="521"/>
      <c r="H20" s="521"/>
      <c r="I20" s="521"/>
      <c r="J20" s="521"/>
      <c r="K20" s="521"/>
      <c r="L20" s="521"/>
      <c r="M20" s="521"/>
      <c r="N20" s="521"/>
      <c r="O20" s="521"/>
      <c r="P20" s="521"/>
      <c r="Q20" s="521"/>
      <c r="R20" s="521"/>
      <c r="S20" s="522">
        <f t="shared" si="0"/>
        <v>0</v>
      </c>
    </row>
    <row r="21" spans="2:19" x14ac:dyDescent="0.15">
      <c r="B21" s="825" t="s">
        <v>32</v>
      </c>
      <c r="C21" s="703">
        <f t="shared" ref="C21:R21" si="1">SUM(C6:C20)</f>
        <v>0</v>
      </c>
      <c r="D21" s="703">
        <f>SUM(D6:D20)</f>
        <v>0</v>
      </c>
      <c r="E21" s="703">
        <f t="shared" ref="E21:I21" si="2">SUM(E6:E20)</f>
        <v>0</v>
      </c>
      <c r="F21" s="703">
        <f t="shared" si="2"/>
        <v>0</v>
      </c>
      <c r="G21" s="703">
        <f t="shared" si="2"/>
        <v>0</v>
      </c>
      <c r="H21" s="703">
        <f t="shared" si="2"/>
        <v>0</v>
      </c>
      <c r="I21" s="703">
        <f t="shared" si="2"/>
        <v>0</v>
      </c>
      <c r="J21" s="703">
        <f t="shared" si="1"/>
        <v>0</v>
      </c>
      <c r="K21" s="703">
        <f t="shared" si="1"/>
        <v>0</v>
      </c>
      <c r="L21" s="703">
        <f t="shared" si="1"/>
        <v>0</v>
      </c>
      <c r="M21" s="703">
        <f t="shared" si="1"/>
        <v>0</v>
      </c>
      <c r="N21" s="703">
        <f t="shared" si="1"/>
        <v>0</v>
      </c>
      <c r="O21" s="703">
        <f>SUM(O6:O20)</f>
        <v>0</v>
      </c>
      <c r="P21" s="703">
        <f t="shared" si="1"/>
        <v>0</v>
      </c>
      <c r="Q21" s="703">
        <f t="shared" si="1"/>
        <v>0</v>
      </c>
      <c r="R21" s="703">
        <f t="shared" si="1"/>
        <v>0</v>
      </c>
      <c r="S21" s="537">
        <f t="shared" si="0"/>
        <v>0</v>
      </c>
    </row>
    <row r="22" spans="2:19" x14ac:dyDescent="0.15">
      <c r="B22" s="516" t="s">
        <v>112</v>
      </c>
    </row>
    <row r="23" spans="2:19" x14ac:dyDescent="0.15">
      <c r="B23" s="516" t="s">
        <v>429</v>
      </c>
    </row>
    <row r="24" spans="2:19" x14ac:dyDescent="0.15">
      <c r="B24" s="516" t="s">
        <v>451</v>
      </c>
    </row>
    <row r="25" spans="2:19" x14ac:dyDescent="0.15">
      <c r="B25" s="516" t="s">
        <v>467</v>
      </c>
    </row>
    <row r="26" spans="2:19" x14ac:dyDescent="0.15">
      <c r="B26" s="516" t="s">
        <v>466</v>
      </c>
    </row>
    <row r="27" spans="2:19" x14ac:dyDescent="0.15">
      <c r="B27" s="516" t="s">
        <v>428</v>
      </c>
    </row>
    <row r="28" spans="2:19" x14ac:dyDescent="0.15">
      <c r="B28" s="516" t="s">
        <v>474</v>
      </c>
    </row>
    <row r="37" spans="3:12" x14ac:dyDescent="0.15">
      <c r="C37" s="105"/>
      <c r="D37" s="105"/>
      <c r="E37" s="105"/>
      <c r="F37" s="105"/>
      <c r="G37" s="105"/>
      <c r="H37" s="105"/>
      <c r="I37" s="105"/>
      <c r="J37" s="105"/>
      <c r="K37" s="105"/>
      <c r="L37" s="105"/>
    </row>
  </sheetData>
  <mergeCells count="4">
    <mergeCell ref="B4:B5"/>
    <mergeCell ref="C4:R4"/>
    <mergeCell ref="S4:S5"/>
    <mergeCell ref="B2:S2"/>
  </mergeCells>
  <phoneticPr fontId="2"/>
  <printOptions horizontalCentered="1"/>
  <pageMargins left="0.70866141732283472" right="0.70866141732283472" top="0.74803149606299213" bottom="0.74803149606299213" header="0.31496062992125984" footer="0.31496062992125984"/>
  <pageSetup paperSize="8" scale="98" orientation="landscape"/>
  <headerFooter>
    <oddHeader>&amp;R千葉市下田最終処分場浸出水処理施設建替施設整備・運営事業
事業計画に係る提出書類(&amp;A)</oddHeader>
  </headerFooter>
  <customProperties>
    <customPr name="_pios_id" r:id="rId1"/>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C1:H29"/>
  <sheetViews>
    <sheetView showGridLines="0" view="pageBreakPreview" topLeftCell="A7" zoomScale="70" zoomScaleNormal="70" zoomScaleSheetLayoutView="70" workbookViewId="0">
      <selection activeCell="L3" sqref="L3"/>
    </sheetView>
  </sheetViews>
  <sheetFormatPr defaultColWidth="9" defaultRowHeight="14.25" x14ac:dyDescent="0.15"/>
  <cols>
    <col min="1" max="1" width="3.625" style="1" customWidth="1"/>
    <col min="2" max="2" width="1.875" style="1" customWidth="1"/>
    <col min="3" max="3" width="5" style="1" customWidth="1"/>
    <col min="4" max="4" width="13.5" style="1" customWidth="1"/>
    <col min="5" max="5" width="38" style="1" customWidth="1"/>
    <col min="6" max="6" width="15" style="1" bestFit="1" customWidth="1"/>
    <col min="7" max="8" width="16.75" style="1" customWidth="1"/>
    <col min="9" max="9" width="2.125" style="1" customWidth="1"/>
    <col min="10" max="16384" width="9" style="1"/>
  </cols>
  <sheetData>
    <row r="1" spans="3:8" ht="25.5" customHeight="1" x14ac:dyDescent="0.15">
      <c r="C1" s="1172" t="s">
        <v>484</v>
      </c>
      <c r="D1" s="1172"/>
      <c r="E1" s="1172"/>
      <c r="F1" s="1172"/>
      <c r="G1" s="1172"/>
      <c r="H1" s="1172"/>
    </row>
    <row r="2" spans="3:8" ht="24.75" customHeight="1" x14ac:dyDescent="0.15">
      <c r="C2" s="1186" t="s">
        <v>469</v>
      </c>
      <c r="D2" s="1187"/>
      <c r="E2" s="1187"/>
      <c r="F2" s="1187"/>
      <c r="G2" s="1187"/>
      <c r="H2" s="1188"/>
    </row>
    <row r="3" spans="3:8" ht="26.25" customHeight="1" x14ac:dyDescent="0.15">
      <c r="C3" s="1190" t="s">
        <v>34</v>
      </c>
      <c r="D3" s="1192" t="s">
        <v>210</v>
      </c>
      <c r="E3" s="1193"/>
      <c r="F3" s="1194"/>
      <c r="G3" s="844" t="s">
        <v>211</v>
      </c>
      <c r="H3" s="844" t="s">
        <v>212</v>
      </c>
    </row>
    <row r="4" spans="3:8" ht="29.25" thickBot="1" x14ac:dyDescent="0.2">
      <c r="C4" s="1191"/>
      <c r="D4" s="845" t="s">
        <v>217</v>
      </c>
      <c r="E4" s="846" t="s">
        <v>14</v>
      </c>
      <c r="F4" s="847" t="s">
        <v>519</v>
      </c>
      <c r="G4" s="848" t="s">
        <v>265</v>
      </c>
      <c r="H4" s="848" t="s">
        <v>213</v>
      </c>
    </row>
    <row r="5" spans="3:8" ht="54.95" customHeight="1" thickTop="1" x14ac:dyDescent="0.15">
      <c r="C5" s="849">
        <v>1</v>
      </c>
      <c r="D5" s="850" t="s">
        <v>216</v>
      </c>
      <c r="E5" s="851" t="s">
        <v>214</v>
      </c>
      <c r="F5" s="852"/>
      <c r="G5" s="857">
        <v>100000</v>
      </c>
      <c r="H5" s="810">
        <f>IF(G5="","",G5/$G$10)</f>
        <v>1</v>
      </c>
    </row>
    <row r="6" spans="3:8" ht="54.95" customHeight="1" x14ac:dyDescent="0.15">
      <c r="C6" s="853">
        <v>2</v>
      </c>
      <c r="D6" s="854" t="s">
        <v>215</v>
      </c>
      <c r="E6" s="855" t="s">
        <v>218</v>
      </c>
      <c r="F6" s="856"/>
      <c r="G6" s="858"/>
      <c r="H6" s="811" t="str">
        <f>IF(G6="","",G6/$G$10)</f>
        <v/>
      </c>
    </row>
    <row r="7" spans="3:8" ht="54.95" customHeight="1" x14ac:dyDescent="0.15">
      <c r="C7" s="853">
        <v>3</v>
      </c>
      <c r="D7" s="854" t="s">
        <v>215</v>
      </c>
      <c r="E7" s="855"/>
      <c r="F7" s="856"/>
      <c r="G7" s="858"/>
      <c r="H7" s="811" t="str">
        <f>IF(G7="","",G7/$G$10)</f>
        <v/>
      </c>
    </row>
    <row r="8" spans="3:8" ht="54.95" customHeight="1" x14ac:dyDescent="0.15">
      <c r="C8" s="853">
        <v>4</v>
      </c>
      <c r="D8" s="854" t="s">
        <v>215</v>
      </c>
      <c r="E8" s="855"/>
      <c r="F8" s="856"/>
      <c r="G8" s="858"/>
      <c r="H8" s="811" t="str">
        <f>IF(G8="","",G8/$G$10)</f>
        <v/>
      </c>
    </row>
    <row r="9" spans="3:8" ht="54.95" customHeight="1" x14ac:dyDescent="0.15">
      <c r="C9" s="853">
        <v>5</v>
      </c>
      <c r="D9" s="854"/>
      <c r="E9" s="855"/>
      <c r="F9" s="856"/>
      <c r="G9" s="859"/>
      <c r="H9" s="812" t="str">
        <f>IF(G9="","",G9/$G$10)</f>
        <v/>
      </c>
    </row>
    <row r="10" spans="3:8" ht="39.950000000000003" customHeight="1" x14ac:dyDescent="0.15">
      <c r="C10" s="1148" t="s">
        <v>0</v>
      </c>
      <c r="D10" s="1189"/>
      <c r="E10" s="1189"/>
      <c r="F10" s="1149"/>
      <c r="G10" s="860">
        <f>SUM(G5:G9)</f>
        <v>100000</v>
      </c>
      <c r="H10" s="809">
        <f>SUM(H5:H9)</f>
        <v>1</v>
      </c>
    </row>
    <row r="11" spans="3:8" x14ac:dyDescent="0.15">
      <c r="C11" s="516" t="s">
        <v>112</v>
      </c>
      <c r="E11" s="27"/>
      <c r="F11" s="27"/>
      <c r="G11" s="29"/>
      <c r="H11" s="30"/>
    </row>
    <row r="12" spans="3:8" x14ac:dyDescent="0.15">
      <c r="C12" s="516" t="s">
        <v>470</v>
      </c>
      <c r="E12" s="28"/>
      <c r="F12" s="28"/>
      <c r="G12" s="28"/>
      <c r="H12" s="28"/>
    </row>
    <row r="13" spans="3:8" x14ac:dyDescent="0.15">
      <c r="C13" s="516" t="s">
        <v>451</v>
      </c>
    </row>
    <row r="14" spans="3:8" x14ac:dyDescent="0.15">
      <c r="C14" s="516" t="s">
        <v>471</v>
      </c>
    </row>
    <row r="15" spans="3:8" x14ac:dyDescent="0.15">
      <c r="C15" s="516" t="s">
        <v>472</v>
      </c>
    </row>
    <row r="16" spans="3:8" x14ac:dyDescent="0.15">
      <c r="C16" s="516" t="s">
        <v>473</v>
      </c>
    </row>
    <row r="17" spans="3:4" x14ac:dyDescent="0.15">
      <c r="C17" s="32"/>
    </row>
    <row r="18" spans="3:4" s="319" customFormat="1" ht="13.5" customHeight="1" x14ac:dyDescent="0.15"/>
    <row r="26" spans="3:4" x14ac:dyDescent="0.15">
      <c r="C26" s="31"/>
      <c r="D26" s="27"/>
    </row>
    <row r="27" spans="3:4" x14ac:dyDescent="0.15">
      <c r="C27" s="32"/>
      <c r="D27" s="28"/>
    </row>
    <row r="28" spans="3:4" x14ac:dyDescent="0.15">
      <c r="C28" s="32"/>
    </row>
    <row r="29" spans="3:4" x14ac:dyDescent="0.15">
      <c r="C29" s="32"/>
    </row>
  </sheetData>
  <mergeCells count="5">
    <mergeCell ref="C2:H2"/>
    <mergeCell ref="C1:H1"/>
    <mergeCell ref="C10:F10"/>
    <mergeCell ref="C3:C4"/>
    <mergeCell ref="D3:F3"/>
  </mergeCells>
  <phoneticPr fontId="2"/>
  <printOptions horizontalCentered="1"/>
  <pageMargins left="0.9055118110236221" right="0.59055118110236227" top="0.98425196850393704" bottom="0.98425196850393704" header="0.51181102362204722" footer="0.51181102362204722"/>
  <pageSetup paperSize="9" scale="80" fitToHeight="0" orientation="portrait" r:id="rId1"/>
  <headerFooter alignWithMargins="0">
    <oddHeader>&amp;R千葉市下田最終処分場浸出水処理施設建替施設整備・運営事業
事業計画に係る提出書類(&amp;A)</oddHeader>
  </headerFooter>
  <customProperties>
    <customPr name="_pios_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E5A9F-F066-4BBE-BBFF-489375F2AEAC}">
  <sheetPr>
    <pageSetUpPr fitToPage="1"/>
  </sheetPr>
  <dimension ref="A1:G41"/>
  <sheetViews>
    <sheetView view="pageBreakPreview" zoomScale="55" zoomScaleNormal="85" zoomScaleSheetLayoutView="55" zoomScalePageLayoutView="85" workbookViewId="0">
      <selection activeCell="F7" sqref="F7"/>
    </sheetView>
  </sheetViews>
  <sheetFormatPr defaultColWidth="8.875" defaultRowHeight="13.5" x14ac:dyDescent="0.15"/>
  <cols>
    <col min="1" max="2" width="3.625" style="28" customWidth="1"/>
    <col min="3" max="3" width="23.5" style="28" customWidth="1"/>
    <col min="4" max="4" width="46" style="28" customWidth="1"/>
    <col min="5" max="5" width="16.5" style="28" customWidth="1"/>
    <col min="6" max="6" width="49.875" style="28" customWidth="1"/>
    <col min="7" max="7" width="42.5" style="28" customWidth="1"/>
    <col min="8" max="8" width="3.625" style="28" customWidth="1"/>
    <col min="9" max="16384" width="8.875" style="28"/>
  </cols>
  <sheetData>
    <row r="1" spans="1:7" x14ac:dyDescent="0.15">
      <c r="A1" s="75"/>
      <c r="B1" s="75"/>
      <c r="C1" s="75"/>
      <c r="D1" s="75"/>
      <c r="E1" s="75"/>
      <c r="F1" s="75"/>
      <c r="G1" s="75"/>
    </row>
    <row r="2" spans="1:7" ht="17.25" x14ac:dyDescent="0.15">
      <c r="A2" s="75"/>
      <c r="B2" s="953" t="s">
        <v>232</v>
      </c>
      <c r="C2" s="953"/>
      <c r="D2" s="953"/>
      <c r="E2" s="953"/>
      <c r="F2" s="953"/>
      <c r="G2" s="953"/>
    </row>
    <row r="3" spans="1:7" x14ac:dyDescent="0.15">
      <c r="A3" s="75"/>
      <c r="B3" s="75"/>
      <c r="C3" s="75"/>
      <c r="D3" s="75"/>
      <c r="E3" s="75"/>
      <c r="F3" s="75"/>
      <c r="G3" s="75"/>
    </row>
    <row r="4" spans="1:7" x14ac:dyDescent="0.15">
      <c r="A4" s="75"/>
      <c r="B4" s="75" t="s">
        <v>233</v>
      </c>
      <c r="C4" s="75"/>
      <c r="D4" s="75"/>
      <c r="E4" s="75"/>
      <c r="F4" s="75"/>
      <c r="G4" s="75"/>
    </row>
    <row r="5" spans="1:7" ht="20.100000000000001" customHeight="1" x14ac:dyDescent="0.15">
      <c r="A5" s="75"/>
      <c r="B5" s="861" t="s">
        <v>520</v>
      </c>
      <c r="C5" s="861" t="s">
        <v>234</v>
      </c>
      <c r="D5" s="861" t="s">
        <v>235</v>
      </c>
      <c r="E5" s="861" t="s">
        <v>236</v>
      </c>
      <c r="F5" s="861" t="s">
        <v>237</v>
      </c>
      <c r="G5" s="861" t="s">
        <v>238</v>
      </c>
    </row>
    <row r="6" spans="1:7" ht="27" x14ac:dyDescent="0.15">
      <c r="A6" s="75"/>
      <c r="B6" s="862" t="s">
        <v>239</v>
      </c>
      <c r="C6" s="862" t="s">
        <v>240</v>
      </c>
      <c r="D6" s="863" t="s">
        <v>241</v>
      </c>
      <c r="E6" s="862" t="s">
        <v>242</v>
      </c>
      <c r="F6" s="863" t="s">
        <v>243</v>
      </c>
      <c r="G6" s="862" t="s">
        <v>244</v>
      </c>
    </row>
    <row r="7" spans="1:7" x14ac:dyDescent="0.15">
      <c r="A7" s="75"/>
      <c r="B7" s="862">
        <v>1</v>
      </c>
      <c r="C7" s="862"/>
      <c r="D7" s="862"/>
      <c r="E7" s="862"/>
      <c r="F7" s="862"/>
      <c r="G7" s="862"/>
    </row>
    <row r="8" spans="1:7" x14ac:dyDescent="0.15">
      <c r="A8" s="75"/>
      <c r="B8" s="862">
        <v>2</v>
      </c>
      <c r="C8" s="862"/>
      <c r="D8" s="862"/>
      <c r="E8" s="862"/>
      <c r="F8" s="862"/>
      <c r="G8" s="862"/>
    </row>
    <row r="9" spans="1:7" x14ac:dyDescent="0.15">
      <c r="A9" s="75"/>
      <c r="B9" s="862">
        <v>3</v>
      </c>
      <c r="C9" s="862"/>
      <c r="D9" s="862"/>
      <c r="E9" s="862"/>
      <c r="F9" s="862"/>
      <c r="G9" s="862"/>
    </row>
    <row r="10" spans="1:7" x14ac:dyDescent="0.15">
      <c r="A10" s="75"/>
      <c r="B10" s="862">
        <v>4</v>
      </c>
      <c r="C10" s="862"/>
      <c r="D10" s="862"/>
      <c r="E10" s="862"/>
      <c r="F10" s="862"/>
      <c r="G10" s="862"/>
    </row>
    <row r="11" spans="1:7" x14ac:dyDescent="0.15">
      <c r="A11" s="75"/>
      <c r="B11" s="862">
        <v>5</v>
      </c>
      <c r="C11" s="862"/>
      <c r="D11" s="862"/>
      <c r="E11" s="862"/>
      <c r="F11" s="862"/>
      <c r="G11" s="862"/>
    </row>
    <row r="12" spans="1:7" s="75" customFormat="1" x14ac:dyDescent="0.15">
      <c r="B12" s="180"/>
      <c r="C12" s="180"/>
      <c r="D12" s="180"/>
      <c r="E12" s="180"/>
      <c r="F12" s="180"/>
      <c r="G12" s="180"/>
    </row>
    <row r="13" spans="1:7" s="75" customFormat="1" x14ac:dyDescent="0.15">
      <c r="B13" s="75" t="s">
        <v>245</v>
      </c>
    </row>
    <row r="14" spans="1:7" ht="20.100000000000001" customHeight="1" x14ac:dyDescent="0.15">
      <c r="A14" s="75"/>
      <c r="B14" s="861" t="s">
        <v>520</v>
      </c>
      <c r="C14" s="861" t="s">
        <v>234</v>
      </c>
      <c r="D14" s="861" t="s">
        <v>235</v>
      </c>
      <c r="E14" s="861" t="s">
        <v>236</v>
      </c>
      <c r="F14" s="861" t="s">
        <v>237</v>
      </c>
      <c r="G14" s="861" t="s">
        <v>238</v>
      </c>
    </row>
    <row r="15" spans="1:7" x14ac:dyDescent="0.15">
      <c r="A15" s="75"/>
      <c r="B15" s="862">
        <v>1</v>
      </c>
      <c r="C15" s="862"/>
      <c r="D15" s="862"/>
      <c r="E15" s="862"/>
      <c r="F15" s="862"/>
      <c r="G15" s="862"/>
    </row>
    <row r="16" spans="1:7" x14ac:dyDescent="0.15">
      <c r="A16" s="75"/>
      <c r="B16" s="862">
        <v>2</v>
      </c>
      <c r="C16" s="862"/>
      <c r="D16" s="862"/>
      <c r="E16" s="862"/>
      <c r="F16" s="862"/>
      <c r="G16" s="862"/>
    </row>
    <row r="17" spans="1:7" x14ac:dyDescent="0.15">
      <c r="A17" s="75"/>
      <c r="B17" s="862">
        <v>3</v>
      </c>
      <c r="C17" s="862"/>
      <c r="D17" s="862"/>
      <c r="E17" s="862"/>
      <c r="F17" s="862"/>
      <c r="G17" s="862"/>
    </row>
    <row r="18" spans="1:7" x14ac:dyDescent="0.15">
      <c r="A18" s="75"/>
      <c r="B18" s="862">
        <v>4</v>
      </c>
      <c r="C18" s="862"/>
      <c r="D18" s="862"/>
      <c r="E18" s="862"/>
      <c r="F18" s="862"/>
      <c r="G18" s="862"/>
    </row>
    <row r="19" spans="1:7" x14ac:dyDescent="0.15">
      <c r="A19" s="75"/>
      <c r="B19" s="862">
        <v>5</v>
      </c>
      <c r="C19" s="862"/>
      <c r="D19" s="862"/>
      <c r="E19" s="862"/>
      <c r="F19" s="862"/>
      <c r="G19" s="862"/>
    </row>
    <row r="20" spans="1:7" s="75" customFormat="1" x14ac:dyDescent="0.15">
      <c r="B20" s="180"/>
      <c r="C20" s="180"/>
      <c r="D20" s="180"/>
      <c r="E20" s="180"/>
      <c r="F20" s="180"/>
      <c r="G20" s="180"/>
    </row>
    <row r="21" spans="1:7" s="75" customFormat="1" x14ac:dyDescent="0.15">
      <c r="B21" s="75" t="s">
        <v>246</v>
      </c>
    </row>
    <row r="22" spans="1:7" ht="20.100000000000001" customHeight="1" x14ac:dyDescent="0.15">
      <c r="A22" s="75"/>
      <c r="B22" s="861" t="s">
        <v>520</v>
      </c>
      <c r="C22" s="861" t="s">
        <v>234</v>
      </c>
      <c r="D22" s="861" t="s">
        <v>235</v>
      </c>
      <c r="E22" s="861" t="s">
        <v>236</v>
      </c>
      <c r="F22" s="861" t="s">
        <v>237</v>
      </c>
      <c r="G22" s="861" t="s">
        <v>238</v>
      </c>
    </row>
    <row r="23" spans="1:7" x14ac:dyDescent="0.15">
      <c r="A23" s="75"/>
      <c r="B23" s="862">
        <v>1</v>
      </c>
      <c r="C23" s="862"/>
      <c r="D23" s="862"/>
      <c r="E23" s="862"/>
      <c r="F23" s="862"/>
      <c r="G23" s="862"/>
    </row>
    <row r="24" spans="1:7" x14ac:dyDescent="0.15">
      <c r="A24" s="75"/>
      <c r="B24" s="862">
        <v>2</v>
      </c>
      <c r="C24" s="862"/>
      <c r="D24" s="862"/>
      <c r="E24" s="862"/>
      <c r="F24" s="862"/>
      <c r="G24" s="862"/>
    </row>
    <row r="25" spans="1:7" x14ac:dyDescent="0.15">
      <c r="A25" s="75"/>
      <c r="B25" s="862">
        <v>3</v>
      </c>
      <c r="C25" s="862"/>
      <c r="D25" s="862"/>
      <c r="E25" s="862"/>
      <c r="F25" s="862"/>
      <c r="G25" s="862"/>
    </row>
    <row r="26" spans="1:7" x14ac:dyDescent="0.15">
      <c r="A26" s="75"/>
      <c r="B26" s="862">
        <v>4</v>
      </c>
      <c r="C26" s="862"/>
      <c r="D26" s="862"/>
      <c r="E26" s="862"/>
      <c r="F26" s="862"/>
      <c r="G26" s="862"/>
    </row>
    <row r="27" spans="1:7" x14ac:dyDescent="0.15">
      <c r="A27" s="75"/>
      <c r="B27" s="862">
        <v>5</v>
      </c>
      <c r="C27" s="862"/>
      <c r="D27" s="862"/>
      <c r="E27" s="862"/>
      <c r="F27" s="862"/>
      <c r="G27" s="862"/>
    </row>
    <row r="28" spans="1:7" s="75" customFormat="1" x14ac:dyDescent="0.15">
      <c r="B28" s="180"/>
      <c r="C28" s="180"/>
      <c r="D28" s="180"/>
      <c r="E28" s="180"/>
      <c r="F28" s="180"/>
      <c r="G28" s="180"/>
    </row>
    <row r="29" spans="1:7" s="75" customFormat="1" x14ac:dyDescent="0.15">
      <c r="B29" s="75" t="s">
        <v>247</v>
      </c>
    </row>
    <row r="30" spans="1:7" ht="20.100000000000001" customHeight="1" x14ac:dyDescent="0.15">
      <c r="A30" s="75"/>
      <c r="B30" s="861" t="s">
        <v>520</v>
      </c>
      <c r="C30" s="861" t="s">
        <v>234</v>
      </c>
      <c r="D30" s="861" t="s">
        <v>235</v>
      </c>
      <c r="E30" s="861" t="s">
        <v>236</v>
      </c>
      <c r="F30" s="861" t="s">
        <v>237</v>
      </c>
      <c r="G30" s="861" t="s">
        <v>238</v>
      </c>
    </row>
    <row r="31" spans="1:7" x14ac:dyDescent="0.15">
      <c r="A31" s="75"/>
      <c r="B31" s="862">
        <v>1</v>
      </c>
      <c r="C31" s="862"/>
      <c r="D31" s="862"/>
      <c r="E31" s="862"/>
      <c r="F31" s="862"/>
      <c r="G31" s="862"/>
    </row>
    <row r="32" spans="1:7" x14ac:dyDescent="0.15">
      <c r="A32" s="75"/>
      <c r="B32" s="862">
        <v>2</v>
      </c>
      <c r="C32" s="862"/>
      <c r="D32" s="862"/>
      <c r="E32" s="862"/>
      <c r="F32" s="862"/>
      <c r="G32" s="862"/>
    </row>
    <row r="33" spans="1:7" x14ac:dyDescent="0.15">
      <c r="A33" s="75"/>
      <c r="B33" s="180"/>
      <c r="C33" s="180"/>
      <c r="D33" s="180"/>
      <c r="E33" s="180"/>
      <c r="F33" s="180"/>
      <c r="G33" s="180"/>
    </row>
    <row r="34" spans="1:7" x14ac:dyDescent="0.15">
      <c r="A34" s="75"/>
      <c r="B34" s="868" t="s">
        <v>112</v>
      </c>
      <c r="C34" s="75"/>
      <c r="D34" s="75"/>
      <c r="E34" s="75"/>
      <c r="F34" s="75"/>
      <c r="G34" s="75"/>
    </row>
    <row r="35" spans="1:7" x14ac:dyDescent="0.15">
      <c r="A35" s="75"/>
      <c r="B35" s="85" t="s">
        <v>489</v>
      </c>
      <c r="C35" s="75"/>
      <c r="D35" s="75"/>
      <c r="E35" s="75"/>
      <c r="F35" s="75"/>
      <c r="G35" s="75"/>
    </row>
    <row r="36" spans="1:7" x14ac:dyDescent="0.15">
      <c r="A36" s="75"/>
      <c r="B36" s="85" t="s">
        <v>490</v>
      </c>
      <c r="C36" s="75"/>
      <c r="D36" s="75"/>
      <c r="E36" s="75"/>
      <c r="F36" s="75"/>
      <c r="G36" s="75"/>
    </row>
    <row r="37" spans="1:7" x14ac:dyDescent="0.15">
      <c r="A37" s="75"/>
      <c r="B37" s="85" t="s">
        <v>491</v>
      </c>
      <c r="C37" s="75"/>
      <c r="D37" s="75"/>
      <c r="E37" s="75"/>
      <c r="F37" s="75"/>
      <c r="G37" s="75"/>
    </row>
    <row r="38" spans="1:7" x14ac:dyDescent="0.15">
      <c r="A38" s="75"/>
      <c r="B38" s="75"/>
      <c r="C38" s="75"/>
      <c r="D38" s="75"/>
      <c r="E38" s="75"/>
      <c r="F38" s="75"/>
      <c r="G38" s="75"/>
    </row>
    <row r="39" spans="1:7" x14ac:dyDescent="0.15">
      <c r="A39" s="75"/>
      <c r="B39" s="75"/>
      <c r="C39" s="75"/>
      <c r="D39" s="75"/>
      <c r="E39" s="75"/>
      <c r="F39" s="75"/>
      <c r="G39" s="75"/>
    </row>
    <row r="40" spans="1:7" x14ac:dyDescent="0.15">
      <c r="B40" s="75"/>
      <c r="C40" s="75"/>
      <c r="D40" s="75"/>
      <c r="E40" s="75"/>
      <c r="F40" s="75"/>
      <c r="G40" s="75"/>
    </row>
    <row r="41" spans="1:7" x14ac:dyDescent="0.15">
      <c r="B41" s="31"/>
    </row>
  </sheetData>
  <mergeCells count="1">
    <mergeCell ref="B2:G2"/>
  </mergeCells>
  <phoneticPr fontId="2"/>
  <printOptions horizontalCentered="1"/>
  <pageMargins left="0.9055118110236221" right="0.59055118110236227" top="0.98425196850393704" bottom="0.98425196850393704" header="0.51181102362204722" footer="0.51181102362204722"/>
  <pageSetup paperSize="8" orientation="landscape" r:id="rId1"/>
  <headerFooter alignWithMargins="0">
    <oddHeader>&amp;R千葉市下田最終処分場浸出水処理施設建替施設整備・運営事業
事業計画に係る提出書類(&amp;A)</oddHeader>
  </headerFooter>
  <customProperties>
    <customPr name="_pios_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1E7BF-F108-449F-9586-B8D12E095878}">
  <dimension ref="B2:E36"/>
  <sheetViews>
    <sheetView showGridLines="0" view="pageBreakPreview" topLeftCell="A7" zoomScale="130" zoomScaleNormal="100" zoomScaleSheetLayoutView="130" workbookViewId="0">
      <selection activeCell="B2" sqref="B2:E2"/>
    </sheetView>
  </sheetViews>
  <sheetFormatPr defaultColWidth="8.875" defaultRowHeight="13.5" x14ac:dyDescent="0.15"/>
  <cols>
    <col min="1" max="1" width="1.75" style="75" customWidth="1"/>
    <col min="2" max="2" width="16.75" style="75" customWidth="1"/>
    <col min="3" max="5" width="20.375" style="75" customWidth="1"/>
    <col min="6" max="6" width="2" style="75" customWidth="1"/>
    <col min="7" max="16384" width="8.875" style="75"/>
  </cols>
  <sheetData>
    <row r="2" spans="2:5" ht="17.25" x14ac:dyDescent="0.15">
      <c r="B2" s="953" t="s">
        <v>248</v>
      </c>
      <c r="C2" s="953"/>
      <c r="D2" s="953"/>
      <c r="E2" s="953"/>
    </row>
    <row r="4" spans="2:5" x14ac:dyDescent="0.15">
      <c r="B4" s="75" t="s">
        <v>261</v>
      </c>
    </row>
    <row r="5" spans="2:5" x14ac:dyDescent="0.15">
      <c r="B5" s="861"/>
      <c r="C5" s="869" t="s">
        <v>249</v>
      </c>
      <c r="D5" s="869" t="s">
        <v>250</v>
      </c>
      <c r="E5" s="869" t="s">
        <v>251</v>
      </c>
    </row>
    <row r="6" spans="2:5" ht="21.75" customHeight="1" x14ac:dyDescent="0.15">
      <c r="B6" s="861" t="s">
        <v>252</v>
      </c>
      <c r="C6" s="638"/>
      <c r="D6" s="638"/>
      <c r="E6" s="638"/>
    </row>
    <row r="7" spans="2:5" ht="21.75" customHeight="1" x14ac:dyDescent="0.15">
      <c r="B7" s="861" t="s">
        <v>253</v>
      </c>
      <c r="C7" s="638"/>
      <c r="D7" s="638"/>
      <c r="E7" s="638"/>
    </row>
    <row r="8" spans="2:5" ht="21.75" customHeight="1" x14ac:dyDescent="0.15">
      <c r="B8" s="861" t="s">
        <v>254</v>
      </c>
      <c r="C8" s="638"/>
      <c r="D8" s="638"/>
      <c r="E8" s="638"/>
    </row>
    <row r="9" spans="2:5" ht="21.75" customHeight="1" x14ac:dyDescent="0.15">
      <c r="B9" s="861" t="s">
        <v>255</v>
      </c>
      <c r="C9" s="638"/>
      <c r="D9" s="638"/>
      <c r="E9" s="638"/>
    </row>
    <row r="10" spans="2:5" ht="21.75" customHeight="1" x14ac:dyDescent="0.15">
      <c r="B10" s="861" t="s">
        <v>256</v>
      </c>
      <c r="C10" s="638"/>
      <c r="D10" s="638"/>
      <c r="E10" s="638"/>
    </row>
    <row r="11" spans="2:5" ht="27" x14ac:dyDescent="0.15">
      <c r="B11" s="864" t="s">
        <v>257</v>
      </c>
      <c r="C11" s="638"/>
      <c r="D11" s="638"/>
      <c r="E11" s="638"/>
    </row>
    <row r="12" spans="2:5" ht="21.75" customHeight="1" x14ac:dyDescent="0.15">
      <c r="B12" s="864" t="s">
        <v>258</v>
      </c>
      <c r="C12" s="638"/>
      <c r="D12" s="638"/>
      <c r="E12" s="638"/>
    </row>
    <row r="13" spans="2:5" ht="21.75" customHeight="1" x14ac:dyDescent="0.15">
      <c r="B13" s="861" t="s">
        <v>259</v>
      </c>
      <c r="C13" s="638"/>
      <c r="D13" s="638"/>
      <c r="E13" s="638"/>
    </row>
    <row r="14" spans="2:5" ht="21.75" customHeight="1" x14ac:dyDescent="0.15">
      <c r="B14" s="861" t="s">
        <v>260</v>
      </c>
      <c r="C14" s="638"/>
      <c r="D14" s="638"/>
      <c r="E14" s="638"/>
    </row>
    <row r="15" spans="2:5" s="865" customFormat="1" x14ac:dyDescent="0.15"/>
    <row r="16" spans="2:5" x14ac:dyDescent="0.15">
      <c r="B16" s="866" t="s">
        <v>112</v>
      </c>
    </row>
    <row r="17" spans="2:5" x14ac:dyDescent="0.15">
      <c r="B17" s="867" t="s">
        <v>521</v>
      </c>
    </row>
    <row r="18" spans="2:5" x14ac:dyDescent="0.15">
      <c r="B18" s="867" t="s">
        <v>522</v>
      </c>
    </row>
    <row r="19" spans="2:5" x14ac:dyDescent="0.15">
      <c r="B19" s="867" t="s">
        <v>492</v>
      </c>
    </row>
    <row r="21" spans="2:5" x14ac:dyDescent="0.15">
      <c r="B21" s="75" t="s">
        <v>262</v>
      </c>
    </row>
    <row r="22" spans="2:5" x14ac:dyDescent="0.15">
      <c r="B22" s="861"/>
      <c r="C22" s="869" t="s">
        <v>249</v>
      </c>
      <c r="D22" s="869" t="s">
        <v>250</v>
      </c>
      <c r="E22" s="869" t="s">
        <v>251</v>
      </c>
    </row>
    <row r="23" spans="2:5" ht="21" customHeight="1" x14ac:dyDescent="0.15">
      <c r="B23" s="861" t="s">
        <v>252</v>
      </c>
      <c r="C23" s="638"/>
      <c r="D23" s="638"/>
      <c r="E23" s="638"/>
    </row>
    <row r="24" spans="2:5" ht="21" customHeight="1" x14ac:dyDescent="0.15">
      <c r="B24" s="861" t="s">
        <v>253</v>
      </c>
      <c r="C24" s="638"/>
      <c r="D24" s="638"/>
      <c r="E24" s="638"/>
    </row>
    <row r="25" spans="2:5" ht="21" customHeight="1" x14ac:dyDescent="0.15">
      <c r="B25" s="861" t="s">
        <v>254</v>
      </c>
      <c r="C25" s="638"/>
      <c r="D25" s="638"/>
      <c r="E25" s="638"/>
    </row>
    <row r="26" spans="2:5" ht="21" customHeight="1" x14ac:dyDescent="0.15">
      <c r="B26" s="861" t="s">
        <v>255</v>
      </c>
      <c r="C26" s="638"/>
      <c r="D26" s="638"/>
      <c r="E26" s="638"/>
    </row>
    <row r="27" spans="2:5" ht="21" customHeight="1" x14ac:dyDescent="0.15">
      <c r="B27" s="861" t="s">
        <v>256</v>
      </c>
      <c r="C27" s="638"/>
      <c r="D27" s="638"/>
      <c r="E27" s="638"/>
    </row>
    <row r="28" spans="2:5" ht="27" x14ac:dyDescent="0.15">
      <c r="B28" s="864" t="s">
        <v>257</v>
      </c>
      <c r="C28" s="638"/>
      <c r="D28" s="638"/>
      <c r="E28" s="638"/>
    </row>
    <row r="29" spans="2:5" ht="21" customHeight="1" x14ac:dyDescent="0.15">
      <c r="B29" s="864" t="s">
        <v>258</v>
      </c>
      <c r="C29" s="638"/>
      <c r="D29" s="638"/>
      <c r="E29" s="638"/>
    </row>
    <row r="30" spans="2:5" ht="21" customHeight="1" x14ac:dyDescent="0.15">
      <c r="B30" s="861" t="s">
        <v>259</v>
      </c>
      <c r="C30" s="638"/>
      <c r="D30" s="638"/>
      <c r="E30" s="638"/>
    </row>
    <row r="31" spans="2:5" ht="21" customHeight="1" x14ac:dyDescent="0.15">
      <c r="B31" s="861" t="s">
        <v>260</v>
      </c>
      <c r="C31" s="638"/>
      <c r="D31" s="638"/>
      <c r="E31" s="638"/>
    </row>
    <row r="33" spans="2:2" x14ac:dyDescent="0.15">
      <c r="B33" s="866" t="s">
        <v>112</v>
      </c>
    </row>
    <row r="34" spans="2:2" x14ac:dyDescent="0.15">
      <c r="B34" s="867" t="s">
        <v>521</v>
      </c>
    </row>
    <row r="35" spans="2:2" x14ac:dyDescent="0.15">
      <c r="B35" s="867" t="s">
        <v>522</v>
      </c>
    </row>
    <row r="36" spans="2:2" x14ac:dyDescent="0.15">
      <c r="B36" s="867" t="s">
        <v>492</v>
      </c>
    </row>
  </sheetData>
  <mergeCells count="1">
    <mergeCell ref="B2:E2"/>
  </mergeCells>
  <phoneticPr fontId="2"/>
  <printOptions horizontalCentered="1"/>
  <pageMargins left="0.9055118110236221" right="0.59055118110236227" top="0.98425196850393704" bottom="0.98425196850393704" header="0.51181102362204722" footer="0.51181102362204722"/>
  <pageSetup paperSize="9" orientation="portrait" r:id="rId1"/>
  <headerFooter alignWithMargins="0">
    <oddHeader>&amp;R千葉市下田最終処分場浸出水処理施設建替施設整備・運営事業
事業計画に係る提出書類(&amp;A)</oddHead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1"/>
  <sheetViews>
    <sheetView showGridLines="0" topLeftCell="A16" zoomScale="70" zoomScaleNormal="70" zoomScaleSheetLayoutView="70" zoomScalePageLayoutView="70" workbookViewId="0">
      <selection activeCell="N1" sqref="N1"/>
    </sheetView>
  </sheetViews>
  <sheetFormatPr defaultColWidth="9" defaultRowHeight="13.5" x14ac:dyDescent="0.15"/>
  <cols>
    <col min="1" max="1" width="1.375" style="117" customWidth="1"/>
    <col min="2" max="2" width="4.25" style="117" customWidth="1"/>
    <col min="3" max="3" width="19" style="117" customWidth="1"/>
    <col min="4" max="4" width="9" style="117" customWidth="1"/>
    <col min="5" max="5" width="6.125" style="117" customWidth="1"/>
    <col min="6" max="6" width="6.125" style="146" customWidth="1"/>
    <col min="7" max="12" width="6.125" style="117" customWidth="1"/>
    <col min="13" max="13" width="20.125" style="117" customWidth="1"/>
    <col min="14" max="14" width="50.25" style="117" customWidth="1"/>
    <col min="15" max="15" width="1.375" style="117" customWidth="1"/>
    <col min="16" max="16384" width="9" style="117"/>
  </cols>
  <sheetData>
    <row r="1" spans="1:15" ht="26.25" customHeight="1" x14ac:dyDescent="0.15">
      <c r="A1" s="113"/>
      <c r="B1" s="114"/>
      <c r="C1" s="114"/>
      <c r="D1" s="114"/>
      <c r="E1" s="114"/>
      <c r="F1" s="115"/>
      <c r="G1" s="114"/>
      <c r="H1" s="114"/>
      <c r="I1" s="114"/>
      <c r="J1" s="114"/>
      <c r="K1" s="114"/>
      <c r="L1" s="114"/>
      <c r="M1" s="114"/>
      <c r="N1" s="870" t="s">
        <v>115</v>
      </c>
      <c r="O1" s="116"/>
    </row>
    <row r="2" spans="1:15" ht="15.75" customHeight="1" x14ac:dyDescent="0.15">
      <c r="A2" s="118"/>
      <c r="B2" s="119"/>
      <c r="C2" s="119"/>
      <c r="D2" s="119"/>
      <c r="E2" s="119"/>
      <c r="F2" s="120"/>
      <c r="G2" s="119"/>
      <c r="H2" s="119"/>
      <c r="I2" s="119"/>
      <c r="J2" s="119"/>
      <c r="K2" s="119"/>
      <c r="L2" s="119"/>
      <c r="M2" s="119"/>
      <c r="N2" s="121"/>
      <c r="O2" s="122"/>
    </row>
    <row r="3" spans="1:15" ht="15.75" customHeight="1" x14ac:dyDescent="0.15">
      <c r="A3" s="118"/>
      <c r="B3" s="119"/>
      <c r="C3" s="871" t="s">
        <v>122</v>
      </c>
      <c r="D3" s="871"/>
      <c r="E3" s="871"/>
      <c r="F3" s="871"/>
      <c r="G3" s="871"/>
      <c r="H3" s="871"/>
      <c r="I3" s="871"/>
      <c r="J3" s="871"/>
      <c r="K3" s="871"/>
      <c r="L3" s="871"/>
      <c r="M3" s="871"/>
      <c r="N3" s="871"/>
      <c r="O3" s="122"/>
    </row>
    <row r="4" spans="1:15" x14ac:dyDescent="0.15">
      <c r="A4" s="118"/>
      <c r="B4" s="872" t="s">
        <v>144</v>
      </c>
      <c r="C4" s="873"/>
      <c r="D4" s="873"/>
      <c r="E4" s="873"/>
      <c r="F4" s="873"/>
      <c r="G4" s="873"/>
      <c r="H4" s="873"/>
      <c r="I4" s="873"/>
      <c r="J4" s="873"/>
      <c r="K4" s="873"/>
      <c r="L4" s="873"/>
      <c r="M4" s="873"/>
      <c r="N4" s="873"/>
      <c r="O4" s="122"/>
    </row>
    <row r="5" spans="1:15" x14ac:dyDescent="0.15">
      <c r="A5" s="118"/>
      <c r="B5" s="123" t="s">
        <v>97</v>
      </c>
      <c r="C5" s="119"/>
      <c r="D5" s="119"/>
      <c r="E5" s="119"/>
      <c r="F5" s="119"/>
      <c r="G5" s="119"/>
      <c r="H5" s="119"/>
      <c r="I5" s="119"/>
      <c r="J5" s="119"/>
      <c r="K5" s="119"/>
      <c r="L5" s="119"/>
      <c r="M5" s="119"/>
      <c r="N5" s="119"/>
      <c r="O5" s="122"/>
    </row>
    <row r="6" spans="1:15" ht="24.95" customHeight="1" x14ac:dyDescent="0.15">
      <c r="A6" s="118"/>
      <c r="B6" s="874" t="s">
        <v>98</v>
      </c>
      <c r="C6" s="875"/>
      <c r="D6" s="876"/>
      <c r="E6" s="876"/>
      <c r="F6" s="876"/>
      <c r="G6" s="876"/>
      <c r="H6" s="876"/>
      <c r="I6" s="876"/>
      <c r="J6" s="876"/>
      <c r="K6" s="876"/>
      <c r="L6" s="876"/>
      <c r="M6" s="877"/>
      <c r="N6" s="119"/>
      <c r="O6" s="122"/>
    </row>
    <row r="7" spans="1:15" ht="24.95" customHeight="1" x14ac:dyDescent="0.15">
      <c r="A7" s="118"/>
      <c r="B7" s="874" t="s">
        <v>99</v>
      </c>
      <c r="C7" s="875"/>
      <c r="D7" s="878"/>
      <c r="E7" s="879"/>
      <c r="F7" s="879"/>
      <c r="G7" s="880"/>
      <c r="H7" s="124" t="s">
        <v>100</v>
      </c>
      <c r="I7" s="878"/>
      <c r="J7" s="879"/>
      <c r="K7" s="879"/>
      <c r="L7" s="879"/>
      <c r="M7" s="880"/>
      <c r="N7" s="119"/>
      <c r="O7" s="122"/>
    </row>
    <row r="8" spans="1:15" ht="24.95" customHeight="1" x14ac:dyDescent="0.15">
      <c r="A8" s="118"/>
      <c r="B8" s="874" t="s">
        <v>101</v>
      </c>
      <c r="C8" s="875"/>
      <c r="D8" s="878"/>
      <c r="E8" s="879"/>
      <c r="F8" s="879"/>
      <c r="G8" s="880"/>
      <c r="H8" s="124" t="s">
        <v>102</v>
      </c>
      <c r="I8" s="878"/>
      <c r="J8" s="879"/>
      <c r="K8" s="879"/>
      <c r="L8" s="879"/>
      <c r="M8" s="880"/>
      <c r="N8" s="119"/>
      <c r="O8" s="122"/>
    </row>
    <row r="9" spans="1:15" ht="24.95" customHeight="1" x14ac:dyDescent="0.15">
      <c r="A9" s="118"/>
      <c r="B9" s="874" t="s">
        <v>103</v>
      </c>
      <c r="C9" s="875"/>
      <c r="D9" s="884"/>
      <c r="E9" s="884"/>
      <c r="F9" s="884"/>
      <c r="G9" s="885"/>
      <c r="H9" s="885"/>
      <c r="I9" s="885"/>
      <c r="J9" s="885"/>
      <c r="K9" s="885"/>
      <c r="L9" s="885"/>
      <c r="M9" s="885"/>
      <c r="N9" s="119"/>
      <c r="O9" s="122"/>
    </row>
    <row r="10" spans="1:15" x14ac:dyDescent="0.15">
      <c r="A10" s="118"/>
      <c r="B10" s="119"/>
      <c r="C10" s="125"/>
      <c r="D10" s="126"/>
      <c r="E10" s="126"/>
      <c r="F10" s="126"/>
      <c r="G10" s="127"/>
      <c r="H10" s="127"/>
      <c r="I10" s="127"/>
      <c r="J10" s="127"/>
      <c r="K10" s="127"/>
      <c r="L10" s="127"/>
      <c r="M10" s="127"/>
      <c r="N10" s="119"/>
      <c r="O10" s="122"/>
    </row>
    <row r="11" spans="1:15" x14ac:dyDescent="0.15">
      <c r="A11" s="118"/>
      <c r="B11" s="123" t="s">
        <v>104</v>
      </c>
      <c r="C11" s="128"/>
      <c r="D11" s="119"/>
      <c r="E11" s="119"/>
      <c r="F11" s="120"/>
      <c r="G11" s="119"/>
      <c r="H11" s="119"/>
      <c r="I11" s="119"/>
      <c r="J11" s="119"/>
      <c r="K11" s="119"/>
      <c r="L11" s="119"/>
      <c r="M11" s="119"/>
      <c r="N11" s="119"/>
      <c r="O11" s="122"/>
    </row>
    <row r="12" spans="1:15" ht="23.1" customHeight="1" x14ac:dyDescent="0.15">
      <c r="A12" s="118"/>
      <c r="B12" s="129" t="s">
        <v>116</v>
      </c>
      <c r="C12" s="129" t="s">
        <v>106</v>
      </c>
      <c r="D12" s="129" t="s">
        <v>107</v>
      </c>
      <c r="E12" s="886" t="s">
        <v>17</v>
      </c>
      <c r="F12" s="887"/>
      <c r="G12" s="887"/>
      <c r="H12" s="887"/>
      <c r="I12" s="887"/>
      <c r="J12" s="887"/>
      <c r="K12" s="887"/>
      <c r="L12" s="888"/>
      <c r="M12" s="130" t="s">
        <v>108</v>
      </c>
      <c r="N12" s="129" t="s">
        <v>109</v>
      </c>
      <c r="O12" s="122"/>
    </row>
    <row r="13" spans="1:15" ht="23.1" customHeight="1" x14ac:dyDescent="0.15">
      <c r="A13" s="118"/>
      <c r="B13" s="131" t="s">
        <v>110</v>
      </c>
      <c r="C13" s="159" t="s">
        <v>227</v>
      </c>
      <c r="D13" s="133" t="s">
        <v>230</v>
      </c>
      <c r="E13" s="134" t="s">
        <v>228</v>
      </c>
      <c r="F13" s="135" t="s">
        <v>229</v>
      </c>
      <c r="G13" s="136" t="s">
        <v>223</v>
      </c>
      <c r="H13" s="136"/>
      <c r="I13" s="136"/>
      <c r="J13" s="137"/>
      <c r="K13" s="138"/>
      <c r="L13" s="139"/>
      <c r="M13" s="132" t="s">
        <v>231</v>
      </c>
      <c r="N13" s="132" t="s">
        <v>111</v>
      </c>
      <c r="O13" s="122"/>
    </row>
    <row r="14" spans="1:15" ht="23.1" customHeight="1" x14ac:dyDescent="0.15">
      <c r="A14" s="118"/>
      <c r="B14" s="131"/>
      <c r="C14" s="132"/>
      <c r="D14" s="133"/>
      <c r="E14" s="134"/>
      <c r="F14" s="135"/>
      <c r="G14" s="136"/>
      <c r="H14" s="136"/>
      <c r="I14" s="136"/>
      <c r="J14" s="137"/>
      <c r="K14" s="138"/>
      <c r="L14" s="139"/>
      <c r="M14" s="132"/>
      <c r="N14" s="132"/>
      <c r="O14" s="122"/>
    </row>
    <row r="15" spans="1:15" ht="23.1" customHeight="1" x14ac:dyDescent="0.15">
      <c r="A15" s="118"/>
      <c r="B15" s="131">
        <v>1</v>
      </c>
      <c r="C15" s="140"/>
      <c r="D15" s="133"/>
      <c r="E15" s="134"/>
      <c r="F15" s="135"/>
      <c r="G15" s="141"/>
      <c r="H15" s="141"/>
      <c r="I15" s="141"/>
      <c r="J15" s="138"/>
      <c r="K15" s="138"/>
      <c r="L15" s="139"/>
      <c r="M15" s="132"/>
      <c r="N15" s="142"/>
      <c r="O15" s="122"/>
    </row>
    <row r="16" spans="1:15" ht="23.1" customHeight="1" x14ac:dyDescent="0.15">
      <c r="A16" s="118"/>
      <c r="B16" s="131">
        <v>2</v>
      </c>
      <c r="C16" s="140"/>
      <c r="D16" s="140"/>
      <c r="E16" s="134"/>
      <c r="F16" s="135"/>
      <c r="G16" s="141"/>
      <c r="H16" s="141"/>
      <c r="I16" s="141"/>
      <c r="J16" s="138"/>
      <c r="K16" s="138"/>
      <c r="L16" s="139"/>
      <c r="M16" s="132"/>
      <c r="N16" s="142"/>
      <c r="O16" s="122"/>
    </row>
    <row r="17" spans="1:15" ht="23.1" customHeight="1" x14ac:dyDescent="0.15">
      <c r="A17" s="118"/>
      <c r="B17" s="131">
        <v>3</v>
      </c>
      <c r="C17" s="140"/>
      <c r="D17" s="140"/>
      <c r="E17" s="134"/>
      <c r="F17" s="135"/>
      <c r="G17" s="141"/>
      <c r="H17" s="141"/>
      <c r="I17" s="141"/>
      <c r="J17" s="138"/>
      <c r="K17" s="138"/>
      <c r="L17" s="139"/>
      <c r="M17" s="132"/>
      <c r="N17" s="142"/>
      <c r="O17" s="122"/>
    </row>
    <row r="18" spans="1:15" ht="23.1" customHeight="1" x14ac:dyDescent="0.15">
      <c r="A18" s="118"/>
      <c r="B18" s="131">
        <v>4</v>
      </c>
      <c r="C18" s="140"/>
      <c r="D18" s="140"/>
      <c r="E18" s="134"/>
      <c r="F18" s="135"/>
      <c r="G18" s="141"/>
      <c r="H18" s="141"/>
      <c r="I18" s="141"/>
      <c r="J18" s="138"/>
      <c r="K18" s="138"/>
      <c r="L18" s="139"/>
      <c r="M18" s="132"/>
      <c r="N18" s="142"/>
      <c r="O18" s="122"/>
    </row>
    <row r="19" spans="1:15" ht="23.1" customHeight="1" x14ac:dyDescent="0.15">
      <c r="A19" s="118"/>
      <c r="B19" s="131">
        <v>5</v>
      </c>
      <c r="C19" s="140"/>
      <c r="D19" s="140"/>
      <c r="E19" s="134"/>
      <c r="F19" s="135"/>
      <c r="G19" s="141"/>
      <c r="H19" s="141"/>
      <c r="I19" s="141"/>
      <c r="J19" s="138"/>
      <c r="K19" s="138"/>
      <c r="L19" s="139"/>
      <c r="M19" s="132"/>
      <c r="N19" s="142"/>
      <c r="O19" s="122"/>
    </row>
    <row r="20" spans="1:15" ht="23.1" customHeight="1" x14ac:dyDescent="0.15">
      <c r="A20" s="118"/>
      <c r="B20" s="131">
        <v>6</v>
      </c>
      <c r="C20" s="140"/>
      <c r="D20" s="140"/>
      <c r="E20" s="134"/>
      <c r="F20" s="135"/>
      <c r="G20" s="141"/>
      <c r="H20" s="141"/>
      <c r="I20" s="141"/>
      <c r="J20" s="138"/>
      <c r="K20" s="138"/>
      <c r="L20" s="139"/>
      <c r="M20" s="132"/>
      <c r="N20" s="142"/>
      <c r="O20" s="122"/>
    </row>
    <row r="21" spans="1:15" ht="23.1" customHeight="1" x14ac:dyDescent="0.15">
      <c r="A21" s="118"/>
      <c r="B21" s="131">
        <v>7</v>
      </c>
      <c r="C21" s="140"/>
      <c r="D21" s="140"/>
      <c r="E21" s="134"/>
      <c r="F21" s="135"/>
      <c r="G21" s="141"/>
      <c r="H21" s="141"/>
      <c r="I21" s="141"/>
      <c r="J21" s="138"/>
      <c r="K21" s="138"/>
      <c r="L21" s="139"/>
      <c r="M21" s="132"/>
      <c r="N21" s="142"/>
      <c r="O21" s="122"/>
    </row>
    <row r="22" spans="1:15" ht="23.1" customHeight="1" x14ac:dyDescent="0.15">
      <c r="A22" s="118"/>
      <c r="B22" s="131">
        <v>8</v>
      </c>
      <c r="C22" s="140"/>
      <c r="D22" s="140"/>
      <c r="E22" s="134"/>
      <c r="F22" s="135"/>
      <c r="G22" s="141"/>
      <c r="H22" s="141"/>
      <c r="I22" s="141"/>
      <c r="J22" s="138"/>
      <c r="K22" s="138"/>
      <c r="L22" s="139"/>
      <c r="M22" s="132"/>
      <c r="N22" s="142"/>
      <c r="O22" s="122"/>
    </row>
    <row r="23" spans="1:15" ht="23.1" customHeight="1" x14ac:dyDescent="0.15">
      <c r="A23" s="118"/>
      <c r="B23" s="131">
        <v>9</v>
      </c>
      <c r="C23" s="140"/>
      <c r="D23" s="140"/>
      <c r="E23" s="134"/>
      <c r="F23" s="135"/>
      <c r="G23" s="141"/>
      <c r="H23" s="141"/>
      <c r="I23" s="141"/>
      <c r="J23" s="138"/>
      <c r="K23" s="138"/>
      <c r="L23" s="139"/>
      <c r="M23" s="132"/>
      <c r="N23" s="142"/>
      <c r="O23" s="122"/>
    </row>
    <row r="24" spans="1:15" ht="23.1" customHeight="1" x14ac:dyDescent="0.15">
      <c r="A24" s="118"/>
      <c r="B24" s="131">
        <v>10</v>
      </c>
      <c r="C24" s="140"/>
      <c r="D24" s="140"/>
      <c r="E24" s="134"/>
      <c r="F24" s="135"/>
      <c r="G24" s="141"/>
      <c r="H24" s="141"/>
      <c r="I24" s="141"/>
      <c r="J24" s="138"/>
      <c r="K24" s="138"/>
      <c r="L24" s="139"/>
      <c r="M24" s="132"/>
      <c r="N24" s="142"/>
      <c r="O24" s="122"/>
    </row>
    <row r="25" spans="1:15" x14ac:dyDescent="0.15">
      <c r="A25" s="118"/>
      <c r="B25" s="119"/>
      <c r="C25" s="119"/>
      <c r="D25" s="119"/>
      <c r="E25" s="119"/>
      <c r="F25" s="120"/>
      <c r="G25" s="119"/>
      <c r="H25" s="119"/>
      <c r="I25" s="119"/>
      <c r="J25" s="119"/>
      <c r="K25" s="119"/>
      <c r="L25" s="119"/>
      <c r="M25" s="119"/>
      <c r="N25" s="119"/>
      <c r="O25" s="122"/>
    </row>
    <row r="26" spans="1:15" x14ac:dyDescent="0.15">
      <c r="A26" s="118"/>
      <c r="B26" s="119" t="s">
        <v>112</v>
      </c>
      <c r="C26" s="119"/>
      <c r="D26" s="119"/>
      <c r="E26" s="120"/>
      <c r="F26" s="119"/>
      <c r="G26" s="119"/>
      <c r="H26" s="119"/>
      <c r="I26" s="119"/>
      <c r="J26" s="119"/>
      <c r="K26" s="119"/>
      <c r="L26" s="119"/>
      <c r="M26" s="119"/>
      <c r="N26" s="119"/>
      <c r="O26" s="122"/>
    </row>
    <row r="27" spans="1:15" ht="15" customHeight="1" x14ac:dyDescent="0.15">
      <c r="A27" s="118"/>
      <c r="B27" s="881" t="s">
        <v>263</v>
      </c>
      <c r="C27" s="881"/>
      <c r="D27" s="881"/>
      <c r="E27" s="881"/>
      <c r="F27" s="881"/>
      <c r="G27" s="881"/>
      <c r="H27" s="881"/>
      <c r="I27" s="881"/>
      <c r="J27" s="881"/>
      <c r="K27" s="881"/>
      <c r="L27" s="881"/>
      <c r="M27" s="881"/>
      <c r="N27" s="881"/>
      <c r="O27" s="122"/>
    </row>
    <row r="28" spans="1:15" ht="15" customHeight="1" x14ac:dyDescent="0.15">
      <c r="A28" s="118"/>
      <c r="B28" s="143" t="s">
        <v>113</v>
      </c>
      <c r="C28" s="143"/>
      <c r="D28" s="143"/>
      <c r="E28" s="143"/>
      <c r="F28" s="143"/>
      <c r="G28" s="143"/>
      <c r="H28" s="143"/>
      <c r="I28" s="143"/>
      <c r="J28" s="143"/>
      <c r="K28" s="143"/>
      <c r="L28" s="143"/>
      <c r="M28" s="143"/>
      <c r="N28" s="143"/>
      <c r="O28" s="122"/>
    </row>
    <row r="29" spans="1:15" ht="15" customHeight="1" x14ac:dyDescent="0.15">
      <c r="A29" s="118"/>
      <c r="B29" s="143" t="s">
        <v>117</v>
      </c>
      <c r="C29" s="143"/>
      <c r="D29" s="143"/>
      <c r="E29" s="143"/>
      <c r="F29" s="143"/>
      <c r="G29" s="143"/>
      <c r="H29" s="143"/>
      <c r="I29" s="143"/>
      <c r="J29" s="143"/>
      <c r="K29" s="143"/>
      <c r="L29" s="143"/>
      <c r="M29" s="143"/>
      <c r="N29" s="143"/>
      <c r="O29" s="122"/>
    </row>
    <row r="30" spans="1:15" ht="15" customHeight="1" x14ac:dyDescent="0.15">
      <c r="A30" s="144"/>
      <c r="B30" s="882" t="s">
        <v>209</v>
      </c>
      <c r="C30" s="882"/>
      <c r="D30" s="882"/>
      <c r="E30" s="882"/>
      <c r="F30" s="882"/>
      <c r="G30" s="882"/>
      <c r="H30" s="882"/>
      <c r="I30" s="882"/>
      <c r="J30" s="882"/>
      <c r="K30" s="882"/>
      <c r="L30" s="882"/>
      <c r="M30" s="882"/>
      <c r="N30" s="882"/>
      <c r="O30" s="145"/>
    </row>
    <row r="31" spans="1:15" x14ac:dyDescent="0.15">
      <c r="B31" s="883"/>
      <c r="C31" s="883"/>
      <c r="D31" s="883"/>
      <c r="E31" s="883"/>
      <c r="F31" s="883"/>
      <c r="G31" s="883"/>
      <c r="H31" s="883"/>
      <c r="I31" s="883"/>
      <c r="J31" s="883"/>
      <c r="K31" s="883"/>
      <c r="L31" s="883"/>
      <c r="M31" s="883"/>
      <c r="N31" s="883"/>
    </row>
  </sheetData>
  <mergeCells count="16">
    <mergeCell ref="B27:N27"/>
    <mergeCell ref="B30:N30"/>
    <mergeCell ref="B31:N31"/>
    <mergeCell ref="B8:C8"/>
    <mergeCell ref="D8:G8"/>
    <mergeCell ref="I8:M8"/>
    <mergeCell ref="B9:C9"/>
    <mergeCell ref="D9:M9"/>
    <mergeCell ref="E12:L12"/>
    <mergeCell ref="C3:N3"/>
    <mergeCell ref="B4:N4"/>
    <mergeCell ref="B6:C6"/>
    <mergeCell ref="D6:M6"/>
    <mergeCell ref="B7:C7"/>
    <mergeCell ref="D7:G7"/>
    <mergeCell ref="I7:M7"/>
  </mergeCells>
  <phoneticPr fontId="2"/>
  <printOptions horizontalCentered="1" verticalCentered="1"/>
  <pageMargins left="0.9055118110236221" right="0.59055118110236227" top="0.98425196850393704" bottom="0.98425196850393704" header="0.51181102362204722" footer="0.51181102362204722"/>
  <pageSetup paperSize="9" scale="80" orientation="landscape"/>
  <headerFooter alignWithMargins="0">
    <oddHeader>&amp;R千葉市下田最終処分場浸出水処理施設建替施設整備・運営事業
入札説明書等に関する質問書(&amp;A)</oddHeader>
  </headerFooter>
  <customProperties>
    <customPr name="_pios_id"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31"/>
  <sheetViews>
    <sheetView showGridLines="0" showRuler="0" zoomScale="85" zoomScaleNormal="85" zoomScaleSheetLayoutView="70" workbookViewId="0">
      <selection activeCell="N38" sqref="N38"/>
    </sheetView>
  </sheetViews>
  <sheetFormatPr defaultColWidth="9" defaultRowHeight="13.5" x14ac:dyDescent="0.15"/>
  <cols>
    <col min="1" max="1" width="1.375" style="117" customWidth="1"/>
    <col min="2" max="2" width="4.25" style="117" customWidth="1"/>
    <col min="3" max="3" width="19" style="117" customWidth="1"/>
    <col min="4" max="4" width="9" style="117" customWidth="1"/>
    <col min="5" max="5" width="6.125" style="117" customWidth="1"/>
    <col min="6" max="6" width="6.125" style="146" customWidth="1"/>
    <col min="7" max="12" width="6.125" style="117" customWidth="1"/>
    <col min="13" max="13" width="20.125" style="117" customWidth="1"/>
    <col min="14" max="14" width="58.375" style="117" customWidth="1"/>
    <col min="15" max="15" width="1.375" style="117" customWidth="1"/>
    <col min="16" max="16384" width="9" style="117"/>
  </cols>
  <sheetData>
    <row r="1" spans="1:15" ht="26.25" customHeight="1" x14ac:dyDescent="0.15">
      <c r="A1" s="113"/>
      <c r="B1" s="114"/>
      <c r="C1" s="114"/>
      <c r="D1" s="114"/>
      <c r="E1" s="114"/>
      <c r="F1" s="115"/>
      <c r="G1" s="114"/>
      <c r="H1" s="114"/>
      <c r="I1" s="114"/>
      <c r="J1" s="114"/>
      <c r="K1" s="114"/>
      <c r="L1" s="114"/>
      <c r="M1" s="114"/>
      <c r="N1" s="870" t="s">
        <v>118</v>
      </c>
      <c r="O1" s="116"/>
    </row>
    <row r="2" spans="1:15" ht="15.75" customHeight="1" x14ac:dyDescent="0.15">
      <c r="A2" s="118"/>
      <c r="B2" s="119"/>
      <c r="C2" s="119"/>
      <c r="D2" s="119"/>
      <c r="E2" s="119"/>
      <c r="F2" s="120"/>
      <c r="G2" s="119"/>
      <c r="H2" s="119"/>
      <c r="I2" s="119"/>
      <c r="J2" s="119"/>
      <c r="K2" s="119"/>
      <c r="L2" s="119"/>
      <c r="M2" s="119"/>
      <c r="N2" s="121"/>
      <c r="O2" s="122"/>
    </row>
    <row r="3" spans="1:15" ht="15.75" customHeight="1" x14ac:dyDescent="0.15">
      <c r="A3" s="118"/>
      <c r="B3" s="119"/>
      <c r="C3" s="871" t="s">
        <v>122</v>
      </c>
      <c r="D3" s="871"/>
      <c r="E3" s="871"/>
      <c r="F3" s="871"/>
      <c r="G3" s="871"/>
      <c r="H3" s="871"/>
      <c r="I3" s="871"/>
      <c r="J3" s="871"/>
      <c r="K3" s="871"/>
      <c r="L3" s="871"/>
      <c r="M3" s="871"/>
      <c r="N3" s="871"/>
      <c r="O3" s="122"/>
    </row>
    <row r="4" spans="1:15" x14ac:dyDescent="0.15">
      <c r="A4" s="118"/>
      <c r="B4" s="872" t="s">
        <v>138</v>
      </c>
      <c r="C4" s="873"/>
      <c r="D4" s="873"/>
      <c r="E4" s="873"/>
      <c r="F4" s="873"/>
      <c r="G4" s="873"/>
      <c r="H4" s="873"/>
      <c r="I4" s="873"/>
      <c r="J4" s="873"/>
      <c r="K4" s="873"/>
      <c r="L4" s="873"/>
      <c r="M4" s="873"/>
      <c r="N4" s="873"/>
      <c r="O4" s="122"/>
    </row>
    <row r="5" spans="1:15" x14ac:dyDescent="0.15">
      <c r="A5" s="118"/>
      <c r="B5" s="123" t="s">
        <v>97</v>
      </c>
      <c r="C5" s="119"/>
      <c r="D5" s="119"/>
      <c r="E5" s="119"/>
      <c r="F5" s="119"/>
      <c r="G5" s="119"/>
      <c r="H5" s="119"/>
      <c r="I5" s="119"/>
      <c r="J5" s="119"/>
      <c r="K5" s="119"/>
      <c r="L5" s="119"/>
      <c r="M5" s="119"/>
      <c r="N5" s="119"/>
      <c r="O5" s="122"/>
    </row>
    <row r="6" spans="1:15" ht="24.95" customHeight="1" x14ac:dyDescent="0.15">
      <c r="A6" s="118"/>
      <c r="B6" s="874" t="s">
        <v>98</v>
      </c>
      <c r="C6" s="875"/>
      <c r="D6" s="876"/>
      <c r="E6" s="876"/>
      <c r="F6" s="876"/>
      <c r="G6" s="876"/>
      <c r="H6" s="876"/>
      <c r="I6" s="876"/>
      <c r="J6" s="876"/>
      <c r="K6" s="876"/>
      <c r="L6" s="876"/>
      <c r="M6" s="877"/>
      <c r="N6" s="119"/>
      <c r="O6" s="122"/>
    </row>
    <row r="7" spans="1:15" ht="24.95" customHeight="1" x14ac:dyDescent="0.15">
      <c r="A7" s="118"/>
      <c r="B7" s="874" t="s">
        <v>99</v>
      </c>
      <c r="C7" s="875"/>
      <c r="D7" s="878"/>
      <c r="E7" s="879"/>
      <c r="F7" s="879"/>
      <c r="G7" s="880"/>
      <c r="H7" s="124" t="s">
        <v>100</v>
      </c>
      <c r="I7" s="878"/>
      <c r="J7" s="879"/>
      <c r="K7" s="879"/>
      <c r="L7" s="879"/>
      <c r="M7" s="880"/>
      <c r="N7" s="119"/>
      <c r="O7" s="122"/>
    </row>
    <row r="8" spans="1:15" ht="24.95" customHeight="1" x14ac:dyDescent="0.15">
      <c r="A8" s="118"/>
      <c r="B8" s="874" t="s">
        <v>101</v>
      </c>
      <c r="C8" s="875"/>
      <c r="D8" s="878"/>
      <c r="E8" s="879"/>
      <c r="F8" s="879"/>
      <c r="G8" s="880"/>
      <c r="H8" s="124" t="s">
        <v>102</v>
      </c>
      <c r="I8" s="878"/>
      <c r="J8" s="879"/>
      <c r="K8" s="879"/>
      <c r="L8" s="879"/>
      <c r="M8" s="880"/>
      <c r="N8" s="119"/>
      <c r="O8" s="122"/>
    </row>
    <row r="9" spans="1:15" ht="24.95" customHeight="1" x14ac:dyDescent="0.15">
      <c r="A9" s="118"/>
      <c r="B9" s="874" t="s">
        <v>103</v>
      </c>
      <c r="C9" s="875"/>
      <c r="D9" s="884"/>
      <c r="E9" s="884"/>
      <c r="F9" s="884"/>
      <c r="G9" s="885"/>
      <c r="H9" s="885"/>
      <c r="I9" s="885"/>
      <c r="J9" s="885"/>
      <c r="K9" s="885"/>
      <c r="L9" s="885"/>
      <c r="M9" s="885"/>
      <c r="N9" s="119"/>
      <c r="O9" s="122"/>
    </row>
    <row r="10" spans="1:15" x14ac:dyDescent="0.15">
      <c r="A10" s="118"/>
      <c r="B10" s="119"/>
      <c r="C10" s="125"/>
      <c r="D10" s="126"/>
      <c r="E10" s="126"/>
      <c r="F10" s="126"/>
      <c r="G10" s="127"/>
      <c r="H10" s="127"/>
      <c r="I10" s="127"/>
      <c r="J10" s="127"/>
      <c r="K10" s="127"/>
      <c r="L10" s="127"/>
      <c r="M10" s="127"/>
      <c r="N10" s="119"/>
      <c r="O10" s="122"/>
    </row>
    <row r="11" spans="1:15" x14ac:dyDescent="0.15">
      <c r="A11" s="118"/>
      <c r="B11" s="123" t="s">
        <v>104</v>
      </c>
      <c r="C11" s="128"/>
      <c r="D11" s="119"/>
      <c r="E11" s="119"/>
      <c r="F11" s="120"/>
      <c r="G11" s="119"/>
      <c r="H11" s="119"/>
      <c r="I11" s="119"/>
      <c r="J11" s="119"/>
      <c r="K11" s="119"/>
      <c r="L11" s="119"/>
      <c r="M11" s="119"/>
      <c r="N11" s="119"/>
      <c r="O11" s="122"/>
    </row>
    <row r="12" spans="1:15" ht="23.1" customHeight="1" x14ac:dyDescent="0.15">
      <c r="A12" s="118"/>
      <c r="B12" s="129" t="s">
        <v>116</v>
      </c>
      <c r="C12" s="129" t="s">
        <v>106</v>
      </c>
      <c r="D12" s="129" t="s">
        <v>107</v>
      </c>
      <c r="E12" s="886" t="s">
        <v>17</v>
      </c>
      <c r="F12" s="887"/>
      <c r="G12" s="887"/>
      <c r="H12" s="887"/>
      <c r="I12" s="887"/>
      <c r="J12" s="887"/>
      <c r="K12" s="887"/>
      <c r="L12" s="888"/>
      <c r="M12" s="130" t="s">
        <v>108</v>
      </c>
      <c r="N12" s="129" t="s">
        <v>109</v>
      </c>
      <c r="O12" s="122"/>
    </row>
    <row r="13" spans="1:15" ht="23.1" customHeight="1" x14ac:dyDescent="0.15">
      <c r="A13" s="118"/>
      <c r="B13" s="131" t="s">
        <v>110</v>
      </c>
      <c r="C13" s="159" t="s">
        <v>227</v>
      </c>
      <c r="D13" s="133" t="s">
        <v>230</v>
      </c>
      <c r="E13" s="134" t="s">
        <v>228</v>
      </c>
      <c r="F13" s="135" t="s">
        <v>229</v>
      </c>
      <c r="G13" s="136" t="s">
        <v>223</v>
      </c>
      <c r="H13" s="136"/>
      <c r="I13" s="136"/>
      <c r="J13" s="137"/>
      <c r="K13" s="138"/>
      <c r="L13" s="139"/>
      <c r="M13" s="132" t="s">
        <v>231</v>
      </c>
      <c r="N13" s="132" t="s">
        <v>111</v>
      </c>
      <c r="O13" s="122"/>
    </row>
    <row r="14" spans="1:15" ht="23.1" customHeight="1" x14ac:dyDescent="0.15">
      <c r="A14" s="118"/>
      <c r="B14" s="131"/>
      <c r="C14" s="132"/>
      <c r="D14" s="133"/>
      <c r="E14" s="134"/>
      <c r="F14" s="135"/>
      <c r="G14" s="136"/>
      <c r="H14" s="136"/>
      <c r="I14" s="136"/>
      <c r="J14" s="137"/>
      <c r="K14" s="138"/>
      <c r="L14" s="139"/>
      <c r="M14" s="132"/>
      <c r="N14" s="132"/>
      <c r="O14" s="122"/>
    </row>
    <row r="15" spans="1:15" ht="23.1" customHeight="1" x14ac:dyDescent="0.15">
      <c r="A15" s="118"/>
      <c r="B15" s="131">
        <v>1</v>
      </c>
      <c r="C15" s="140"/>
      <c r="D15" s="133"/>
      <c r="E15" s="134"/>
      <c r="F15" s="135"/>
      <c r="G15" s="141"/>
      <c r="H15" s="141"/>
      <c r="I15" s="141"/>
      <c r="J15" s="138"/>
      <c r="K15" s="138"/>
      <c r="L15" s="139"/>
      <c r="M15" s="132"/>
      <c r="N15" s="142"/>
      <c r="O15" s="122"/>
    </row>
    <row r="16" spans="1:15" ht="23.1" customHeight="1" x14ac:dyDescent="0.15">
      <c r="A16" s="118"/>
      <c r="B16" s="131">
        <v>2</v>
      </c>
      <c r="C16" s="140"/>
      <c r="D16" s="140"/>
      <c r="E16" s="134"/>
      <c r="F16" s="135"/>
      <c r="G16" s="141"/>
      <c r="H16" s="141"/>
      <c r="I16" s="141"/>
      <c r="J16" s="138"/>
      <c r="K16" s="138"/>
      <c r="L16" s="139"/>
      <c r="M16" s="132"/>
      <c r="N16" s="142"/>
      <c r="O16" s="122"/>
    </row>
    <row r="17" spans="1:15" ht="23.1" customHeight="1" x14ac:dyDescent="0.15">
      <c r="A17" s="118"/>
      <c r="B17" s="131">
        <v>3</v>
      </c>
      <c r="C17" s="140"/>
      <c r="D17" s="140"/>
      <c r="E17" s="134"/>
      <c r="F17" s="135"/>
      <c r="G17" s="141"/>
      <c r="H17" s="141"/>
      <c r="I17" s="141"/>
      <c r="J17" s="138"/>
      <c r="K17" s="138"/>
      <c r="L17" s="139"/>
      <c r="M17" s="132"/>
      <c r="N17" s="142"/>
      <c r="O17" s="122"/>
    </row>
    <row r="18" spans="1:15" ht="23.1" customHeight="1" x14ac:dyDescent="0.15">
      <c r="A18" s="118"/>
      <c r="B18" s="131">
        <v>4</v>
      </c>
      <c r="C18" s="140"/>
      <c r="D18" s="140"/>
      <c r="E18" s="134"/>
      <c r="F18" s="135"/>
      <c r="G18" s="141"/>
      <c r="H18" s="141"/>
      <c r="I18" s="141"/>
      <c r="J18" s="138"/>
      <c r="K18" s="138"/>
      <c r="L18" s="139"/>
      <c r="M18" s="132"/>
      <c r="N18" s="142"/>
      <c r="O18" s="122"/>
    </row>
    <row r="19" spans="1:15" ht="23.1" customHeight="1" x14ac:dyDescent="0.15">
      <c r="A19" s="118"/>
      <c r="B19" s="131">
        <v>5</v>
      </c>
      <c r="C19" s="140"/>
      <c r="D19" s="140"/>
      <c r="E19" s="134"/>
      <c r="F19" s="135"/>
      <c r="G19" s="141"/>
      <c r="H19" s="141"/>
      <c r="I19" s="141"/>
      <c r="J19" s="138"/>
      <c r="K19" s="138"/>
      <c r="L19" s="139"/>
      <c r="M19" s="132"/>
      <c r="N19" s="142"/>
      <c r="O19" s="122"/>
    </row>
    <row r="20" spans="1:15" ht="23.1" customHeight="1" x14ac:dyDescent="0.15">
      <c r="A20" s="118"/>
      <c r="B20" s="131">
        <v>6</v>
      </c>
      <c r="C20" s="140"/>
      <c r="D20" s="140"/>
      <c r="E20" s="134"/>
      <c r="F20" s="135"/>
      <c r="G20" s="141"/>
      <c r="H20" s="141"/>
      <c r="I20" s="141"/>
      <c r="J20" s="138"/>
      <c r="K20" s="138"/>
      <c r="L20" s="139"/>
      <c r="M20" s="132"/>
      <c r="N20" s="142"/>
      <c r="O20" s="122"/>
    </row>
    <row r="21" spans="1:15" ht="23.1" customHeight="1" x14ac:dyDescent="0.15">
      <c r="A21" s="118"/>
      <c r="B21" s="131">
        <v>7</v>
      </c>
      <c r="C21" s="140"/>
      <c r="D21" s="140"/>
      <c r="E21" s="134"/>
      <c r="F21" s="135"/>
      <c r="G21" s="141"/>
      <c r="H21" s="141"/>
      <c r="I21" s="141"/>
      <c r="J21" s="138"/>
      <c r="K21" s="138"/>
      <c r="L21" s="139"/>
      <c r="M21" s="132"/>
      <c r="N21" s="142"/>
      <c r="O21" s="122"/>
    </row>
    <row r="22" spans="1:15" ht="23.1" customHeight="1" x14ac:dyDescent="0.15">
      <c r="A22" s="118"/>
      <c r="B22" s="131">
        <v>8</v>
      </c>
      <c r="C22" s="140"/>
      <c r="D22" s="140"/>
      <c r="E22" s="134"/>
      <c r="F22" s="135"/>
      <c r="G22" s="141"/>
      <c r="H22" s="141"/>
      <c r="I22" s="141"/>
      <c r="J22" s="138"/>
      <c r="K22" s="138"/>
      <c r="L22" s="139"/>
      <c r="M22" s="132"/>
      <c r="N22" s="142"/>
      <c r="O22" s="122"/>
    </row>
    <row r="23" spans="1:15" ht="23.1" customHeight="1" x14ac:dyDescent="0.15">
      <c r="A23" s="118"/>
      <c r="B23" s="131">
        <v>9</v>
      </c>
      <c r="C23" s="140"/>
      <c r="D23" s="140"/>
      <c r="E23" s="134"/>
      <c r="F23" s="135"/>
      <c r="G23" s="141"/>
      <c r="H23" s="141"/>
      <c r="I23" s="141"/>
      <c r="J23" s="138"/>
      <c r="K23" s="138"/>
      <c r="L23" s="139"/>
      <c r="M23" s="132"/>
      <c r="N23" s="142"/>
      <c r="O23" s="122"/>
    </row>
    <row r="24" spans="1:15" ht="23.1" customHeight="1" x14ac:dyDescent="0.15">
      <c r="A24" s="118"/>
      <c r="B24" s="131">
        <v>10</v>
      </c>
      <c r="C24" s="140"/>
      <c r="D24" s="140"/>
      <c r="E24" s="134"/>
      <c r="F24" s="135"/>
      <c r="G24" s="141"/>
      <c r="H24" s="141"/>
      <c r="I24" s="141"/>
      <c r="J24" s="138"/>
      <c r="K24" s="138"/>
      <c r="L24" s="139"/>
      <c r="M24" s="132"/>
      <c r="N24" s="142"/>
      <c r="O24" s="122"/>
    </row>
    <row r="25" spans="1:15" x14ac:dyDescent="0.15">
      <c r="A25" s="118"/>
      <c r="B25" s="119"/>
      <c r="C25" s="119"/>
      <c r="D25" s="119"/>
      <c r="E25" s="119"/>
      <c r="F25" s="120"/>
      <c r="G25" s="119"/>
      <c r="H25" s="119"/>
      <c r="I25" s="119"/>
      <c r="J25" s="119"/>
      <c r="K25" s="119"/>
      <c r="L25" s="119"/>
      <c r="M25" s="119"/>
      <c r="N25" s="119"/>
      <c r="O25" s="122"/>
    </row>
    <row r="26" spans="1:15" x14ac:dyDescent="0.15">
      <c r="A26" s="118"/>
      <c r="B26" s="119" t="s">
        <v>112</v>
      </c>
      <c r="C26" s="119"/>
      <c r="D26" s="119"/>
      <c r="E26" s="120"/>
      <c r="F26" s="119"/>
      <c r="G26" s="119"/>
      <c r="H26" s="119"/>
      <c r="I26" s="119"/>
      <c r="J26" s="119"/>
      <c r="K26" s="119"/>
      <c r="L26" s="119"/>
      <c r="M26" s="119"/>
      <c r="N26" s="119"/>
      <c r="O26" s="122"/>
    </row>
    <row r="27" spans="1:15" ht="15" customHeight="1" x14ac:dyDescent="0.15">
      <c r="A27" s="118"/>
      <c r="B27" s="881" t="s">
        <v>263</v>
      </c>
      <c r="C27" s="881"/>
      <c r="D27" s="881"/>
      <c r="E27" s="881"/>
      <c r="F27" s="881"/>
      <c r="G27" s="881"/>
      <c r="H27" s="881"/>
      <c r="I27" s="881"/>
      <c r="J27" s="881"/>
      <c r="K27" s="881"/>
      <c r="L27" s="881"/>
      <c r="M27" s="881"/>
      <c r="N27" s="881"/>
      <c r="O27" s="122"/>
    </row>
    <row r="28" spans="1:15" ht="15" customHeight="1" x14ac:dyDescent="0.15">
      <c r="A28" s="118"/>
      <c r="B28" s="143" t="s">
        <v>119</v>
      </c>
      <c r="C28" s="143"/>
      <c r="D28" s="143"/>
      <c r="E28" s="143"/>
      <c r="F28" s="143"/>
      <c r="G28" s="143"/>
      <c r="H28" s="143"/>
      <c r="I28" s="143"/>
      <c r="J28" s="143"/>
      <c r="K28" s="143"/>
      <c r="L28" s="143"/>
      <c r="M28" s="143"/>
      <c r="N28" s="143"/>
      <c r="O28" s="122"/>
    </row>
    <row r="29" spans="1:15" ht="15" customHeight="1" x14ac:dyDescent="0.15">
      <c r="A29" s="118"/>
      <c r="B29" s="143" t="s">
        <v>120</v>
      </c>
      <c r="C29" s="143"/>
      <c r="D29" s="143"/>
      <c r="E29" s="143"/>
      <c r="F29" s="143"/>
      <c r="G29" s="143"/>
      <c r="H29" s="143"/>
      <c r="I29" s="143"/>
      <c r="J29" s="143"/>
      <c r="K29" s="143"/>
      <c r="L29" s="143"/>
      <c r="M29" s="143"/>
      <c r="N29" s="143"/>
      <c r="O29" s="122"/>
    </row>
    <row r="30" spans="1:15" ht="15" customHeight="1" x14ac:dyDescent="0.15">
      <c r="A30" s="144"/>
      <c r="B30" s="882" t="s">
        <v>209</v>
      </c>
      <c r="C30" s="882"/>
      <c r="D30" s="882"/>
      <c r="E30" s="882"/>
      <c r="F30" s="882"/>
      <c r="G30" s="882"/>
      <c r="H30" s="882"/>
      <c r="I30" s="882"/>
      <c r="J30" s="882"/>
      <c r="K30" s="882"/>
      <c r="L30" s="882"/>
      <c r="M30" s="882"/>
      <c r="N30" s="882"/>
      <c r="O30" s="145"/>
    </row>
    <row r="31" spans="1:15" x14ac:dyDescent="0.15">
      <c r="B31" s="883"/>
      <c r="C31" s="883"/>
      <c r="D31" s="883"/>
      <c r="E31" s="883"/>
      <c r="F31" s="883"/>
      <c r="G31" s="883"/>
      <c r="H31" s="883"/>
      <c r="I31" s="883"/>
      <c r="J31" s="883"/>
      <c r="K31" s="883"/>
      <c r="L31" s="883"/>
      <c r="M31" s="883"/>
      <c r="N31" s="883"/>
    </row>
  </sheetData>
  <mergeCells count="16">
    <mergeCell ref="B27:N27"/>
    <mergeCell ref="B30:N30"/>
    <mergeCell ref="B31:N31"/>
    <mergeCell ref="B8:C8"/>
    <mergeCell ref="D8:G8"/>
    <mergeCell ref="I8:M8"/>
    <mergeCell ref="B9:C9"/>
    <mergeCell ref="D9:M9"/>
    <mergeCell ref="E12:L12"/>
    <mergeCell ref="C3:N3"/>
    <mergeCell ref="B4:N4"/>
    <mergeCell ref="B6:C6"/>
    <mergeCell ref="D6:M6"/>
    <mergeCell ref="B7:C7"/>
    <mergeCell ref="D7:G7"/>
    <mergeCell ref="I7:M7"/>
  </mergeCells>
  <phoneticPr fontId="2"/>
  <printOptions horizontalCentered="1" verticalCentered="1"/>
  <pageMargins left="0.9055118110236221" right="0.59055118110236227" top="0.98425196850393704" bottom="0.98425196850393704" header="0.51181102362204722" footer="0.51181102362204722"/>
  <pageSetup paperSize="9" scale="80" orientation="landscape"/>
  <headerFooter alignWithMargins="0">
    <oddHeader>&amp;R千葉市下田最終処分場浸出水処理施設建替施設整備・運営事業
対面での対話における事前質問書(&amp;A)</oddHeader>
  </headerFooter>
  <customProperties>
    <customPr name="_pios_id" r:id="rId1"/>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1F654-77B3-4F45-A915-D60D9C529A97}">
  <sheetPr>
    <pageSetUpPr fitToPage="1"/>
  </sheetPr>
  <dimension ref="B1:V30"/>
  <sheetViews>
    <sheetView showGridLines="0" view="pageBreakPreview" zoomScale="70" zoomScaleNormal="70" zoomScaleSheetLayoutView="70" zoomScalePageLayoutView="70" workbookViewId="0">
      <selection activeCell="B2" sqref="B2"/>
    </sheetView>
  </sheetViews>
  <sheetFormatPr defaultColWidth="9" defaultRowHeight="30" customHeight="1" x14ac:dyDescent="0.15"/>
  <cols>
    <col min="1" max="1" width="1.375" style="424" customWidth="1"/>
    <col min="2" max="2" width="4.125" style="424" customWidth="1"/>
    <col min="3" max="3" width="3.625" style="445" customWidth="1"/>
    <col min="4" max="4" width="15.375" style="445" customWidth="1"/>
    <col min="5" max="5" width="15.625" style="445" customWidth="1"/>
    <col min="6" max="21" width="9.125" style="424" customWidth="1"/>
    <col min="22" max="22" width="14.5" style="424" customWidth="1"/>
    <col min="23" max="23" width="2.375" style="424" customWidth="1"/>
    <col min="24" max="16384" width="9" style="424"/>
  </cols>
  <sheetData>
    <row r="1" spans="2:22" ht="19.149999999999999" customHeight="1" x14ac:dyDescent="0.15">
      <c r="B1" s="889" t="s">
        <v>507</v>
      </c>
      <c r="C1" s="889"/>
      <c r="D1" s="889"/>
      <c r="E1" s="889"/>
      <c r="F1" s="889"/>
      <c r="G1" s="889"/>
      <c r="H1" s="889"/>
      <c r="I1" s="889"/>
      <c r="J1" s="889"/>
      <c r="K1" s="889"/>
      <c r="L1" s="889"/>
      <c r="M1" s="889"/>
      <c r="N1" s="889"/>
      <c r="O1" s="889"/>
      <c r="P1" s="889"/>
      <c r="Q1" s="889"/>
      <c r="R1" s="889"/>
      <c r="S1" s="889"/>
      <c r="T1" s="889"/>
      <c r="U1" s="889"/>
      <c r="V1" s="889"/>
    </row>
    <row r="2" spans="2:22" ht="18.75" x14ac:dyDescent="0.15">
      <c r="C2" s="425"/>
      <c r="D2" s="425"/>
      <c r="E2" s="425"/>
    </row>
    <row r="3" spans="2:22" ht="19.5" thickBot="1" x14ac:dyDescent="0.2">
      <c r="C3" s="353" t="s">
        <v>393</v>
      </c>
      <c r="D3" s="425"/>
      <c r="E3" s="425"/>
      <c r="J3" s="355" t="s">
        <v>493</v>
      </c>
    </row>
    <row r="4" spans="2:22" ht="33" customHeight="1" thickBot="1" x14ac:dyDescent="0.2">
      <c r="C4" s="890" t="s">
        <v>504</v>
      </c>
      <c r="D4" s="890"/>
      <c r="E4" s="890"/>
      <c r="F4" s="890"/>
      <c r="G4" s="891"/>
      <c r="H4" s="892"/>
      <c r="I4" s="893"/>
      <c r="J4" s="894"/>
    </row>
    <row r="5" spans="2:22" ht="33" customHeight="1" thickBot="1" x14ac:dyDescent="0.2">
      <c r="C5" s="890" t="s">
        <v>505</v>
      </c>
      <c r="D5" s="890"/>
      <c r="E5" s="890"/>
      <c r="F5" s="890"/>
      <c r="G5" s="891"/>
      <c r="H5" s="895"/>
      <c r="I5" s="896"/>
      <c r="J5" s="897"/>
    </row>
    <row r="6" spans="2:22" ht="33" customHeight="1" x14ac:dyDescent="0.15">
      <c r="C6" s="890" t="s">
        <v>394</v>
      </c>
      <c r="D6" s="890"/>
      <c r="E6" s="890"/>
      <c r="F6" s="890"/>
      <c r="G6" s="890"/>
      <c r="H6" s="898">
        <f>H4+H5</f>
        <v>0</v>
      </c>
      <c r="I6" s="898"/>
      <c r="J6" s="898"/>
    </row>
    <row r="7" spans="2:22" ht="16.899999999999999" customHeight="1" x14ac:dyDescent="0.15">
      <c r="D7" s="428" t="s">
        <v>402</v>
      </c>
    </row>
    <row r="8" spans="2:22" ht="21.6" customHeight="1" x14ac:dyDescent="0.15"/>
    <row r="9" spans="2:22" s="353" customFormat="1" ht="14.25" x14ac:dyDescent="0.15">
      <c r="C9" s="353" t="s">
        <v>392</v>
      </c>
      <c r="H9" s="424"/>
      <c r="M9" s="355" t="s">
        <v>493</v>
      </c>
    </row>
    <row r="10" spans="2:22" s="353" customFormat="1" ht="14.25" x14ac:dyDescent="0.15">
      <c r="C10" s="919" t="s">
        <v>395</v>
      </c>
      <c r="D10" s="920"/>
      <c r="E10" s="921"/>
      <c r="F10" s="932" t="s">
        <v>319</v>
      </c>
      <c r="G10" s="933"/>
      <c r="H10" s="933"/>
      <c r="I10" s="933"/>
      <c r="J10" s="933"/>
      <c r="K10" s="934"/>
      <c r="L10" s="906" t="s">
        <v>304</v>
      </c>
      <c r="M10" s="906"/>
    </row>
    <row r="11" spans="2:22" s="361" customFormat="1" ht="24" customHeight="1" thickBot="1" x14ac:dyDescent="0.2">
      <c r="C11" s="922"/>
      <c r="D11" s="923"/>
      <c r="E11" s="924"/>
      <c r="F11" s="931" t="s">
        <v>268</v>
      </c>
      <c r="G11" s="905"/>
      <c r="H11" s="903" t="s">
        <v>269</v>
      </c>
      <c r="I11" s="904"/>
      <c r="J11" s="905" t="s">
        <v>270</v>
      </c>
      <c r="K11" s="905"/>
      <c r="L11" s="906"/>
      <c r="M11" s="906"/>
      <c r="N11" s="353"/>
      <c r="O11" s="353"/>
      <c r="P11" s="353"/>
      <c r="Q11" s="353"/>
      <c r="R11" s="353"/>
      <c r="S11" s="353"/>
      <c r="T11" s="353"/>
      <c r="U11" s="353"/>
    </row>
    <row r="12" spans="2:22" s="426" customFormat="1" ht="33" customHeight="1" thickBot="1" x14ac:dyDescent="0.2">
      <c r="C12" s="925" t="s">
        <v>321</v>
      </c>
      <c r="D12" s="927" t="s">
        <v>323</v>
      </c>
      <c r="E12" s="928"/>
      <c r="F12" s="900"/>
      <c r="G12" s="901"/>
      <c r="H12" s="900"/>
      <c r="I12" s="902"/>
      <c r="J12" s="901"/>
      <c r="K12" s="902"/>
      <c r="L12" s="907">
        <f>SUM(F12:K12)</f>
        <v>0</v>
      </c>
      <c r="M12" s="908"/>
      <c r="N12" s="353"/>
      <c r="O12" s="353"/>
      <c r="P12" s="353"/>
      <c r="Q12" s="353"/>
      <c r="R12" s="353"/>
      <c r="S12" s="353"/>
      <c r="T12" s="353"/>
      <c r="U12" s="353"/>
    </row>
    <row r="13" spans="2:22" s="361" customFormat="1" ht="33" customHeight="1" thickBot="1" x14ac:dyDescent="0.2">
      <c r="C13" s="925"/>
      <c r="D13" s="929" t="s">
        <v>322</v>
      </c>
      <c r="E13" s="930"/>
      <c r="F13" s="911">
        <f>F12</f>
        <v>0</v>
      </c>
      <c r="G13" s="912"/>
      <c r="H13" s="913">
        <f>H12</f>
        <v>0</v>
      </c>
      <c r="I13" s="912"/>
      <c r="J13" s="913">
        <f>J12</f>
        <v>0</v>
      </c>
      <c r="K13" s="914"/>
      <c r="L13" s="909">
        <f>SUM(F13:K13)</f>
        <v>0</v>
      </c>
      <c r="M13" s="910"/>
      <c r="N13" s="353"/>
      <c r="O13" s="353"/>
      <c r="P13" s="353"/>
      <c r="Q13" s="353"/>
      <c r="R13" s="353"/>
      <c r="S13" s="353"/>
      <c r="T13" s="353"/>
      <c r="U13" s="353"/>
    </row>
    <row r="14" spans="2:22" s="361" customFormat="1" ht="33" customHeight="1" x14ac:dyDescent="0.15">
      <c r="C14" s="926"/>
      <c r="D14" s="427" t="s">
        <v>324</v>
      </c>
      <c r="E14" s="363" t="s">
        <v>308</v>
      </c>
      <c r="F14" s="915">
        <f>F13*1.1</f>
        <v>0</v>
      </c>
      <c r="G14" s="916"/>
      <c r="H14" s="917">
        <f>H13*1.1</f>
        <v>0</v>
      </c>
      <c r="I14" s="916"/>
      <c r="J14" s="917">
        <f>J13*1.1</f>
        <v>0</v>
      </c>
      <c r="K14" s="918"/>
      <c r="L14" s="899">
        <f>SUM(F14:K14)</f>
        <v>0</v>
      </c>
      <c r="M14" s="899"/>
      <c r="N14" s="353"/>
      <c r="O14" s="353"/>
      <c r="P14" s="353"/>
      <c r="Q14" s="353"/>
      <c r="R14" s="353"/>
      <c r="S14" s="353"/>
      <c r="T14" s="353"/>
      <c r="U14" s="353"/>
    </row>
    <row r="15" spans="2:22" ht="18.75" x14ac:dyDescent="0.15">
      <c r="C15" s="425"/>
      <c r="D15" s="428" t="s">
        <v>494</v>
      </c>
      <c r="E15" s="425"/>
      <c r="L15" s="353"/>
      <c r="M15" s="353"/>
      <c r="N15" s="353"/>
      <c r="O15" s="353"/>
      <c r="P15" s="353"/>
      <c r="Q15" s="353"/>
      <c r="R15" s="353"/>
      <c r="S15" s="353"/>
      <c r="T15" s="353"/>
      <c r="U15" s="353"/>
    </row>
    <row r="16" spans="2:22" ht="21.6" customHeight="1" x14ac:dyDescent="0.15">
      <c r="C16" s="425"/>
      <c r="D16" s="425"/>
      <c r="E16" s="425"/>
    </row>
    <row r="17" spans="3:22" s="353" customFormat="1" ht="14.25" x14ac:dyDescent="0.15">
      <c r="C17" s="353" t="s">
        <v>506</v>
      </c>
      <c r="H17" s="424"/>
      <c r="V17" s="355" t="s">
        <v>493</v>
      </c>
    </row>
    <row r="18" spans="3:22" s="353" customFormat="1" ht="14.25" x14ac:dyDescent="0.15">
      <c r="C18" s="919" t="s">
        <v>395</v>
      </c>
      <c r="D18" s="920"/>
      <c r="E18" s="921"/>
      <c r="F18" s="932" t="s">
        <v>318</v>
      </c>
      <c r="G18" s="933"/>
      <c r="H18" s="933"/>
      <c r="I18" s="933"/>
      <c r="J18" s="933"/>
      <c r="K18" s="933"/>
      <c r="L18" s="933"/>
      <c r="M18" s="933"/>
      <c r="N18" s="933"/>
      <c r="O18" s="933"/>
      <c r="P18" s="933"/>
      <c r="Q18" s="933"/>
      <c r="R18" s="933"/>
      <c r="S18" s="933"/>
      <c r="T18" s="933"/>
      <c r="U18" s="934"/>
      <c r="V18" s="906" t="s">
        <v>304</v>
      </c>
    </row>
    <row r="19" spans="3:22" s="361" customFormat="1" ht="24.75" thickBot="1" x14ac:dyDescent="0.2">
      <c r="C19" s="922"/>
      <c r="D19" s="923"/>
      <c r="E19" s="924"/>
      <c r="F19" s="364" t="s">
        <v>270</v>
      </c>
      <c r="G19" s="356" t="s">
        <v>271</v>
      </c>
      <c r="H19" s="356" t="s">
        <v>272</v>
      </c>
      <c r="I19" s="356" t="s">
        <v>273</v>
      </c>
      <c r="J19" s="356" t="s">
        <v>274</v>
      </c>
      <c r="K19" s="356" t="s">
        <v>275</v>
      </c>
      <c r="L19" s="356" t="s">
        <v>276</v>
      </c>
      <c r="M19" s="356" t="s">
        <v>309</v>
      </c>
      <c r="N19" s="356" t="s">
        <v>310</v>
      </c>
      <c r="O19" s="356" t="s">
        <v>311</v>
      </c>
      <c r="P19" s="356" t="s">
        <v>312</v>
      </c>
      <c r="Q19" s="356" t="s">
        <v>313</v>
      </c>
      <c r="R19" s="356" t="s">
        <v>314</v>
      </c>
      <c r="S19" s="356" t="s">
        <v>315</v>
      </c>
      <c r="T19" s="356" t="s">
        <v>316</v>
      </c>
      <c r="U19" s="356" t="s">
        <v>317</v>
      </c>
      <c r="V19" s="906"/>
    </row>
    <row r="20" spans="3:22" s="426" customFormat="1" ht="40.9" customHeight="1" x14ac:dyDescent="0.15">
      <c r="C20" s="925" t="s">
        <v>320</v>
      </c>
      <c r="D20" s="927" t="s">
        <v>305</v>
      </c>
      <c r="E20" s="928"/>
      <c r="F20" s="429"/>
      <c r="G20" s="430"/>
      <c r="H20" s="431">
        <f t="shared" ref="H20:U20" si="0">$G$20</f>
        <v>0</v>
      </c>
      <c r="I20" s="432">
        <f t="shared" si="0"/>
        <v>0</v>
      </c>
      <c r="J20" s="432">
        <f t="shared" si="0"/>
        <v>0</v>
      </c>
      <c r="K20" s="432">
        <f t="shared" si="0"/>
        <v>0</v>
      </c>
      <c r="L20" s="432">
        <f t="shared" si="0"/>
        <v>0</v>
      </c>
      <c r="M20" s="432">
        <f t="shared" si="0"/>
        <v>0</v>
      </c>
      <c r="N20" s="432">
        <f t="shared" si="0"/>
        <v>0</v>
      </c>
      <c r="O20" s="432">
        <f t="shared" si="0"/>
        <v>0</v>
      </c>
      <c r="P20" s="432">
        <f t="shared" si="0"/>
        <v>0</v>
      </c>
      <c r="Q20" s="432">
        <f t="shared" si="0"/>
        <v>0</v>
      </c>
      <c r="R20" s="432">
        <f t="shared" si="0"/>
        <v>0</v>
      </c>
      <c r="S20" s="432">
        <f t="shared" si="0"/>
        <v>0</v>
      </c>
      <c r="T20" s="432">
        <f t="shared" si="0"/>
        <v>0</v>
      </c>
      <c r="U20" s="433">
        <f t="shared" si="0"/>
        <v>0</v>
      </c>
      <c r="V20" s="434">
        <f>SUM(F20:U20)</f>
        <v>0</v>
      </c>
    </row>
    <row r="21" spans="3:22" s="361" customFormat="1" ht="40.9" customHeight="1" thickBot="1" x14ac:dyDescent="0.2">
      <c r="C21" s="925"/>
      <c r="D21" s="929" t="s">
        <v>306</v>
      </c>
      <c r="E21" s="930"/>
      <c r="F21" s="435"/>
      <c r="G21" s="436"/>
      <c r="H21" s="431">
        <f t="shared" ref="H21:U21" si="1">$G$21</f>
        <v>0</v>
      </c>
      <c r="I21" s="432">
        <f t="shared" si="1"/>
        <v>0</v>
      </c>
      <c r="J21" s="432">
        <f t="shared" si="1"/>
        <v>0</v>
      </c>
      <c r="K21" s="432">
        <f t="shared" si="1"/>
        <v>0</v>
      </c>
      <c r="L21" s="432">
        <f t="shared" si="1"/>
        <v>0</v>
      </c>
      <c r="M21" s="432">
        <f t="shared" si="1"/>
        <v>0</v>
      </c>
      <c r="N21" s="432">
        <f t="shared" si="1"/>
        <v>0</v>
      </c>
      <c r="O21" s="432">
        <f t="shared" si="1"/>
        <v>0</v>
      </c>
      <c r="P21" s="432">
        <f t="shared" si="1"/>
        <v>0</v>
      </c>
      <c r="Q21" s="432">
        <f t="shared" si="1"/>
        <v>0</v>
      </c>
      <c r="R21" s="432">
        <f t="shared" si="1"/>
        <v>0</v>
      </c>
      <c r="S21" s="432">
        <f t="shared" si="1"/>
        <v>0</v>
      </c>
      <c r="T21" s="432">
        <f t="shared" si="1"/>
        <v>0</v>
      </c>
      <c r="U21" s="433">
        <f t="shared" si="1"/>
        <v>0</v>
      </c>
      <c r="V21" s="434">
        <f>SUM(F21:U21)</f>
        <v>0</v>
      </c>
    </row>
    <row r="22" spans="3:22" s="361" customFormat="1" ht="40.9" customHeight="1" thickBot="1" x14ac:dyDescent="0.2">
      <c r="C22" s="925"/>
      <c r="D22" s="929" t="s">
        <v>356</v>
      </c>
      <c r="E22" s="930"/>
      <c r="F22" s="437">
        <f>SUM(F20:F21)</f>
        <v>0</v>
      </c>
      <c r="G22" s="437">
        <f>SUM(G20:G21)</f>
        <v>0</v>
      </c>
      <c r="H22" s="438">
        <f t="shared" ref="H22:M22" si="2">SUM(H20:H21)</f>
        <v>0</v>
      </c>
      <c r="I22" s="438">
        <f t="shared" si="2"/>
        <v>0</v>
      </c>
      <c r="J22" s="438">
        <f t="shared" si="2"/>
        <v>0</v>
      </c>
      <c r="K22" s="438">
        <f t="shared" si="2"/>
        <v>0</v>
      </c>
      <c r="L22" s="438">
        <f t="shared" si="2"/>
        <v>0</v>
      </c>
      <c r="M22" s="438">
        <f t="shared" si="2"/>
        <v>0</v>
      </c>
      <c r="N22" s="438">
        <f>SUM(N20:N21)</f>
        <v>0</v>
      </c>
      <c r="O22" s="438">
        <f>SUM(O20:O21)</f>
        <v>0</v>
      </c>
      <c r="P22" s="438">
        <f>SUM(P20:P21)</f>
        <v>0</v>
      </c>
      <c r="Q22" s="438">
        <f t="shared" ref="Q22:U22" si="3">SUM(Q20:Q21)</f>
        <v>0</v>
      </c>
      <c r="R22" s="438">
        <f t="shared" si="3"/>
        <v>0</v>
      </c>
      <c r="S22" s="438">
        <f t="shared" si="3"/>
        <v>0</v>
      </c>
      <c r="T22" s="438">
        <f t="shared" si="3"/>
        <v>0</v>
      </c>
      <c r="U22" s="439">
        <f t="shared" si="3"/>
        <v>0</v>
      </c>
      <c r="V22" s="440">
        <f>SUM(F22:U22)</f>
        <v>0</v>
      </c>
    </row>
    <row r="23" spans="3:22" s="361" customFormat="1" ht="40.9" customHeight="1" x14ac:dyDescent="0.15">
      <c r="C23" s="926"/>
      <c r="D23" s="427" t="s">
        <v>307</v>
      </c>
      <c r="E23" s="360" t="s">
        <v>308</v>
      </c>
      <c r="F23" s="441">
        <f>F22*1.1</f>
        <v>0</v>
      </c>
      <c r="G23" s="441">
        <f>G22*1.1</f>
        <v>0</v>
      </c>
      <c r="H23" s="442">
        <f>H22*1.1</f>
        <v>0</v>
      </c>
      <c r="I23" s="442">
        <f t="shared" ref="I23:O23" si="4">I22*1.1</f>
        <v>0</v>
      </c>
      <c r="J23" s="442">
        <f t="shared" si="4"/>
        <v>0</v>
      </c>
      <c r="K23" s="442">
        <f t="shared" si="4"/>
        <v>0</v>
      </c>
      <c r="L23" s="442">
        <f t="shared" si="4"/>
        <v>0</v>
      </c>
      <c r="M23" s="442">
        <f t="shared" si="4"/>
        <v>0</v>
      </c>
      <c r="N23" s="442">
        <f t="shared" si="4"/>
        <v>0</v>
      </c>
      <c r="O23" s="442">
        <f t="shared" si="4"/>
        <v>0</v>
      </c>
      <c r="P23" s="442">
        <f>P22*1.1</f>
        <v>0</v>
      </c>
      <c r="Q23" s="442">
        <f t="shared" ref="Q23:U23" si="5">Q22*1.1</f>
        <v>0</v>
      </c>
      <c r="R23" s="442">
        <f t="shared" si="5"/>
        <v>0</v>
      </c>
      <c r="S23" s="442">
        <f t="shared" si="5"/>
        <v>0</v>
      </c>
      <c r="T23" s="442">
        <f t="shared" si="5"/>
        <v>0</v>
      </c>
      <c r="U23" s="443">
        <f t="shared" si="5"/>
        <v>0</v>
      </c>
      <c r="V23" s="444">
        <f>SUM(F23:U23)</f>
        <v>0</v>
      </c>
    </row>
    <row r="24" spans="3:22" ht="13.5" x14ac:dyDescent="0.15">
      <c r="D24" s="428" t="s">
        <v>500</v>
      </c>
    </row>
    <row r="25" spans="3:22" ht="13.5" x14ac:dyDescent="0.15">
      <c r="D25" s="428" t="s">
        <v>499</v>
      </c>
    </row>
    <row r="26" spans="3:22" ht="13.5" x14ac:dyDescent="0.15">
      <c r="D26" s="428"/>
    </row>
    <row r="27" spans="3:22" ht="13.5" x14ac:dyDescent="0.15">
      <c r="D27" s="428"/>
    </row>
    <row r="28" spans="3:22" ht="13.5" x14ac:dyDescent="0.15">
      <c r="C28" s="578" t="s">
        <v>112</v>
      </c>
    </row>
    <row r="29" spans="3:22" ht="13.5" x14ac:dyDescent="0.15">
      <c r="C29" s="75" t="s">
        <v>403</v>
      </c>
    </row>
    <row r="30" spans="3:22" ht="13.5" x14ac:dyDescent="0.15">
      <c r="C30" s="75" t="s">
        <v>404</v>
      </c>
    </row>
  </sheetData>
  <mergeCells count="35">
    <mergeCell ref="V18:V19"/>
    <mergeCell ref="C20:C23"/>
    <mergeCell ref="D20:E20"/>
    <mergeCell ref="D21:E21"/>
    <mergeCell ref="D22:E22"/>
    <mergeCell ref="F18:U18"/>
    <mergeCell ref="C18:E19"/>
    <mergeCell ref="C10:E11"/>
    <mergeCell ref="C12:C14"/>
    <mergeCell ref="D12:E12"/>
    <mergeCell ref="D13:E13"/>
    <mergeCell ref="F11:G11"/>
    <mergeCell ref="F10:K10"/>
    <mergeCell ref="L14:M14"/>
    <mergeCell ref="F12:G12"/>
    <mergeCell ref="H12:I12"/>
    <mergeCell ref="J12:K12"/>
    <mergeCell ref="H11:I11"/>
    <mergeCell ref="J11:K11"/>
    <mergeCell ref="L10:M11"/>
    <mergeCell ref="L12:M12"/>
    <mergeCell ref="L13:M13"/>
    <mergeCell ref="F13:G13"/>
    <mergeCell ref="H13:I13"/>
    <mergeCell ref="J13:K13"/>
    <mergeCell ref="F14:G14"/>
    <mergeCell ref="H14:I14"/>
    <mergeCell ref="J14:K14"/>
    <mergeCell ref="B1:V1"/>
    <mergeCell ref="C4:G4"/>
    <mergeCell ref="C5:G5"/>
    <mergeCell ref="C6:G6"/>
    <mergeCell ref="H4:J4"/>
    <mergeCell ref="H5:J5"/>
    <mergeCell ref="H6:J6"/>
  </mergeCells>
  <phoneticPr fontId="2"/>
  <printOptions horizontalCentered="1" verticalCentered="1"/>
  <pageMargins left="0.70866141732283472" right="0.70866141732283472" top="0.74803149606299213" bottom="0.74803149606299213" header="0.31496062992125984" footer="0.31496062992125984"/>
  <pageSetup paperSize="8" scale="97" orientation="landscape" r:id="rId1"/>
  <headerFooter>
    <oddHeader>&amp;R千葉市下田最終処分場浸出水処理施設建替施設整備・運営事業
事業計画に係る提出書類(&amp;A)</oddHeader>
  </headerFooter>
  <customProperties>
    <customPr name="_pios_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008B1-110E-443E-AAE3-AF99D476BB84}">
  <sheetPr>
    <pageSetUpPr fitToPage="1"/>
  </sheetPr>
  <dimension ref="B1:N90"/>
  <sheetViews>
    <sheetView showGridLines="0" view="pageLayout" topLeftCell="A73" zoomScale="55" zoomScaleNormal="100" zoomScaleSheetLayoutView="70" zoomScalePageLayoutView="55" workbookViewId="0">
      <selection activeCell="B1" sqref="B1:M1"/>
    </sheetView>
  </sheetViews>
  <sheetFormatPr defaultColWidth="9" defaultRowHeight="12" x14ac:dyDescent="0.15"/>
  <cols>
    <col min="1" max="1" width="1.875" style="365" customWidth="1"/>
    <col min="2" max="3" width="4.375" style="365" customWidth="1"/>
    <col min="4" max="4" width="33.625" style="365" bestFit="1" customWidth="1"/>
    <col min="5" max="5" width="18.125" style="365" customWidth="1"/>
    <col min="6" max="8" width="6.25" style="365" customWidth="1"/>
    <col min="9" max="12" width="12.5" style="365" customWidth="1"/>
    <col min="13" max="13" width="24.75" style="365" customWidth="1"/>
    <col min="14" max="14" width="1.5" style="365" customWidth="1"/>
    <col min="15" max="16384" width="9" style="365"/>
  </cols>
  <sheetData>
    <row r="1" spans="2:13" ht="21" customHeight="1" x14ac:dyDescent="0.15">
      <c r="B1" s="889" t="s">
        <v>503</v>
      </c>
      <c r="C1" s="889"/>
      <c r="D1" s="889"/>
      <c r="E1" s="889"/>
      <c r="F1" s="889"/>
      <c r="G1" s="889"/>
      <c r="H1" s="889"/>
      <c r="I1" s="889"/>
      <c r="J1" s="889"/>
      <c r="K1" s="889"/>
      <c r="L1" s="889"/>
      <c r="M1" s="889"/>
    </row>
    <row r="2" spans="2:13" ht="16.899999999999999" customHeight="1" x14ac:dyDescent="0.15"/>
    <row r="3" spans="2:13" ht="12.6" customHeight="1" x14ac:dyDescent="0.15">
      <c r="B3" s="366"/>
      <c r="C3" s="367"/>
      <c r="D3" s="367"/>
      <c r="E3" s="367"/>
      <c r="F3" s="367"/>
      <c r="G3" s="367"/>
      <c r="H3" s="367"/>
      <c r="I3" s="367"/>
      <c r="J3" s="367"/>
      <c r="K3" s="367"/>
      <c r="L3" s="367"/>
      <c r="M3" s="156" t="s">
        <v>264</v>
      </c>
    </row>
    <row r="4" spans="2:13" ht="13.5" customHeight="1" x14ac:dyDescent="0.15">
      <c r="B4" s="940" t="s">
        <v>389</v>
      </c>
      <c r="C4" s="941"/>
      <c r="D4" s="942"/>
      <c r="E4" s="935" t="s">
        <v>325</v>
      </c>
      <c r="F4" s="946" t="s">
        <v>326</v>
      </c>
      <c r="G4" s="935" t="s">
        <v>327</v>
      </c>
      <c r="H4" s="946" t="s">
        <v>328</v>
      </c>
      <c r="I4" s="948" t="s">
        <v>352</v>
      </c>
      <c r="J4" s="949"/>
      <c r="K4" s="949"/>
      <c r="L4" s="950"/>
      <c r="M4" s="935" t="s">
        <v>329</v>
      </c>
    </row>
    <row r="5" spans="2:13" ht="13.5" customHeight="1" x14ac:dyDescent="0.15">
      <c r="B5" s="943"/>
      <c r="C5" s="944"/>
      <c r="D5" s="945"/>
      <c r="E5" s="936"/>
      <c r="F5" s="947"/>
      <c r="G5" s="936"/>
      <c r="H5" s="947"/>
      <c r="I5" s="497" t="s">
        <v>353</v>
      </c>
      <c r="J5" s="498" t="s">
        <v>354</v>
      </c>
      <c r="K5" s="498" t="s">
        <v>355</v>
      </c>
      <c r="L5" s="499" t="s">
        <v>330</v>
      </c>
      <c r="M5" s="936"/>
    </row>
    <row r="6" spans="2:13" ht="13.5" customHeight="1" thickBot="1" x14ac:dyDescent="0.2">
      <c r="B6" s="487" t="s">
        <v>360</v>
      </c>
      <c r="C6" s="488"/>
      <c r="D6" s="489"/>
      <c r="E6" s="489"/>
      <c r="F6" s="489"/>
      <c r="G6" s="489"/>
      <c r="H6" s="370"/>
      <c r="I6" s="407"/>
      <c r="J6" s="407"/>
      <c r="K6" s="407"/>
      <c r="L6" s="370"/>
      <c r="M6" s="370"/>
    </row>
    <row r="7" spans="2:13" ht="13.5" customHeight="1" thickBot="1" x14ac:dyDescent="0.2">
      <c r="B7" s="480"/>
      <c r="C7" s="368" t="s">
        <v>390</v>
      </c>
      <c r="D7" s="369"/>
      <c r="E7" s="491"/>
      <c r="F7" s="492"/>
      <c r="G7" s="492"/>
      <c r="H7" s="493"/>
      <c r="I7" s="494"/>
      <c r="J7" s="495"/>
      <c r="K7" s="496"/>
      <c r="L7" s="403">
        <f>SUM(I7:K7)</f>
        <v>0</v>
      </c>
      <c r="M7" s="392"/>
    </row>
    <row r="8" spans="2:13" ht="13.5" customHeight="1" thickBot="1" x14ac:dyDescent="0.2">
      <c r="B8" s="487" t="s">
        <v>361</v>
      </c>
      <c r="C8" s="488"/>
      <c r="D8" s="489"/>
      <c r="E8" s="489"/>
      <c r="F8" s="489"/>
      <c r="G8" s="489"/>
      <c r="H8" s="370"/>
      <c r="I8" s="407"/>
      <c r="J8" s="407"/>
      <c r="K8" s="407"/>
      <c r="L8" s="370"/>
      <c r="M8" s="370"/>
    </row>
    <row r="9" spans="2:13" ht="13.5" customHeight="1" x14ac:dyDescent="0.15">
      <c r="B9" s="480"/>
      <c r="C9" s="415" t="s">
        <v>362</v>
      </c>
      <c r="D9" s="416"/>
      <c r="E9" s="451"/>
      <c r="F9" s="452"/>
      <c r="G9" s="452"/>
      <c r="H9" s="453"/>
      <c r="I9" s="408"/>
      <c r="J9" s="393"/>
      <c r="K9" s="409"/>
      <c r="L9" s="420">
        <f>SUM(I9:K9)</f>
        <v>0</v>
      </c>
      <c r="M9" s="417"/>
    </row>
    <row r="10" spans="2:13" ht="13.5" customHeight="1" x14ac:dyDescent="0.15">
      <c r="B10" s="480"/>
      <c r="C10" s="394" t="s">
        <v>331</v>
      </c>
      <c r="D10" s="395"/>
      <c r="E10" s="454"/>
      <c r="F10" s="455"/>
      <c r="G10" s="455"/>
      <c r="H10" s="456"/>
      <c r="I10" s="410"/>
      <c r="J10" s="396"/>
      <c r="K10" s="411"/>
      <c r="L10" s="421">
        <f t="shared" ref="L10:L19" si="0">SUM(I10:K10)</f>
        <v>0</v>
      </c>
      <c r="M10" s="396"/>
    </row>
    <row r="11" spans="2:13" ht="13.5" customHeight="1" x14ac:dyDescent="0.15">
      <c r="B11" s="480"/>
      <c r="C11" s="394" t="s">
        <v>332</v>
      </c>
      <c r="D11" s="395"/>
      <c r="E11" s="454"/>
      <c r="F11" s="455"/>
      <c r="G11" s="455"/>
      <c r="H11" s="457"/>
      <c r="I11" s="410"/>
      <c r="J11" s="396"/>
      <c r="K11" s="411"/>
      <c r="L11" s="421">
        <f t="shared" si="0"/>
        <v>0</v>
      </c>
      <c r="M11" s="396"/>
    </row>
    <row r="12" spans="2:13" ht="13.5" customHeight="1" x14ac:dyDescent="0.15">
      <c r="B12" s="480"/>
      <c r="C12" s="394" t="s">
        <v>333</v>
      </c>
      <c r="D12" s="395"/>
      <c r="E12" s="454"/>
      <c r="F12" s="455"/>
      <c r="G12" s="455"/>
      <c r="H12" s="457"/>
      <c r="I12" s="410"/>
      <c r="J12" s="396"/>
      <c r="K12" s="411"/>
      <c r="L12" s="421">
        <f t="shared" si="0"/>
        <v>0</v>
      </c>
      <c r="M12" s="396"/>
    </row>
    <row r="13" spans="2:13" ht="13.5" customHeight="1" x14ac:dyDescent="0.15">
      <c r="B13" s="480"/>
      <c r="C13" s="394" t="s">
        <v>334</v>
      </c>
      <c r="D13" s="395"/>
      <c r="E13" s="454"/>
      <c r="F13" s="455"/>
      <c r="G13" s="455"/>
      <c r="H13" s="457"/>
      <c r="I13" s="410"/>
      <c r="J13" s="396"/>
      <c r="K13" s="411"/>
      <c r="L13" s="421">
        <f t="shared" si="0"/>
        <v>0</v>
      </c>
      <c r="M13" s="396"/>
    </row>
    <row r="14" spans="2:13" ht="13.5" customHeight="1" x14ac:dyDescent="0.15">
      <c r="B14" s="480"/>
      <c r="C14" s="394" t="s">
        <v>335</v>
      </c>
      <c r="D14" s="395"/>
      <c r="E14" s="454"/>
      <c r="F14" s="455"/>
      <c r="G14" s="455"/>
      <c r="H14" s="457"/>
      <c r="I14" s="410"/>
      <c r="J14" s="396"/>
      <c r="K14" s="411"/>
      <c r="L14" s="421">
        <f t="shared" si="0"/>
        <v>0</v>
      </c>
      <c r="M14" s="396"/>
    </row>
    <row r="15" spans="2:13" ht="13.5" customHeight="1" x14ac:dyDescent="0.15">
      <c r="B15" s="480"/>
      <c r="C15" s="394" t="s">
        <v>336</v>
      </c>
      <c r="D15" s="395"/>
      <c r="E15" s="454"/>
      <c r="F15" s="455"/>
      <c r="G15" s="455"/>
      <c r="H15" s="456"/>
      <c r="I15" s="410"/>
      <c r="J15" s="396"/>
      <c r="K15" s="411"/>
      <c r="L15" s="421">
        <f t="shared" si="0"/>
        <v>0</v>
      </c>
      <c r="M15" s="396"/>
    </row>
    <row r="16" spans="2:13" ht="13.5" customHeight="1" x14ac:dyDescent="0.15">
      <c r="B16" s="480"/>
      <c r="C16" s="472" t="s">
        <v>391</v>
      </c>
      <c r="D16" s="473"/>
      <c r="E16" s="515"/>
      <c r="F16" s="500"/>
      <c r="G16" s="500"/>
      <c r="H16" s="475"/>
      <c r="I16" s="476"/>
      <c r="J16" s="477"/>
      <c r="K16" s="478"/>
      <c r="L16" s="421">
        <f t="shared" si="0"/>
        <v>0</v>
      </c>
      <c r="M16" s="477"/>
    </row>
    <row r="17" spans="2:13" ht="13.5" customHeight="1" thickBot="1" x14ac:dyDescent="0.2">
      <c r="B17" s="480"/>
      <c r="C17" s="397"/>
      <c r="D17" s="398"/>
      <c r="E17" s="501"/>
      <c r="F17" s="464"/>
      <c r="G17" s="464"/>
      <c r="H17" s="468"/>
      <c r="I17" s="412"/>
      <c r="J17" s="413"/>
      <c r="K17" s="414"/>
      <c r="L17" s="471">
        <f t="shared" si="0"/>
        <v>0</v>
      </c>
      <c r="M17" s="399"/>
    </row>
    <row r="18" spans="2:13" ht="13.5" customHeight="1" thickBot="1" x14ac:dyDescent="0.2">
      <c r="B18" s="487" t="s">
        <v>363</v>
      </c>
      <c r="C18" s="488"/>
      <c r="D18" s="489"/>
      <c r="E18" s="489"/>
      <c r="F18" s="489"/>
      <c r="G18" s="489"/>
      <c r="H18" s="370"/>
      <c r="I18" s="407"/>
      <c r="J18" s="407"/>
      <c r="K18" s="407"/>
      <c r="L18" s="370"/>
      <c r="M18" s="370"/>
    </row>
    <row r="19" spans="2:13" ht="13.5" customHeight="1" thickBot="1" x14ac:dyDescent="0.2">
      <c r="B19" s="480"/>
      <c r="C19" s="394" t="s">
        <v>364</v>
      </c>
      <c r="D19" s="395"/>
      <c r="E19" s="454"/>
      <c r="F19" s="455"/>
      <c r="G19" s="455"/>
      <c r="H19" s="456"/>
      <c r="I19" s="494"/>
      <c r="J19" s="495"/>
      <c r="K19" s="496"/>
      <c r="L19" s="421">
        <f t="shared" si="0"/>
        <v>0</v>
      </c>
      <c r="M19" s="481"/>
    </row>
    <row r="20" spans="2:13" ht="13.5" customHeight="1" x14ac:dyDescent="0.15">
      <c r="B20" s="480"/>
      <c r="C20" s="397"/>
      <c r="D20" s="398"/>
      <c r="E20" s="447"/>
      <c r="F20" s="447"/>
      <c r="G20" s="447"/>
      <c r="H20" s="448"/>
      <c r="I20" s="404"/>
      <c r="J20" s="404"/>
      <c r="K20" s="405"/>
      <c r="L20" s="449"/>
      <c r="M20" s="482"/>
    </row>
    <row r="21" spans="2:13" ht="16.899999999999999" customHeight="1" x14ac:dyDescent="0.15">
      <c r="B21" s="480"/>
      <c r="C21" s="375" t="s">
        <v>337</v>
      </c>
      <c r="D21" s="372"/>
      <c r="E21" s="372"/>
      <c r="F21" s="372"/>
      <c r="G21" s="372"/>
      <c r="H21" s="374"/>
      <c r="I21" s="374">
        <f>SUM(I7:I20)</f>
        <v>0</v>
      </c>
      <c r="J21" s="374">
        <f>SUM(J7:J20)</f>
        <v>0</v>
      </c>
      <c r="K21" s="374">
        <f>SUM(K7:K20)</f>
        <v>0</v>
      </c>
      <c r="L21" s="374">
        <f>SUM(L7:L20)</f>
        <v>0</v>
      </c>
      <c r="M21" s="374"/>
    </row>
    <row r="22" spans="2:13" ht="13.5" customHeight="1" thickBot="1" x14ac:dyDescent="0.2">
      <c r="B22" s="483" t="s">
        <v>377</v>
      </c>
      <c r="C22" s="371"/>
      <c r="D22" s="372"/>
      <c r="E22" s="372"/>
      <c r="F22" s="372"/>
      <c r="G22" s="372"/>
      <c r="H22" s="374"/>
      <c r="I22" s="379"/>
      <c r="J22" s="379"/>
      <c r="K22" s="379"/>
      <c r="L22" s="374"/>
      <c r="M22" s="374"/>
    </row>
    <row r="23" spans="2:13" ht="13.5" customHeight="1" x14ac:dyDescent="0.15">
      <c r="B23" s="480"/>
      <c r="C23" s="400" t="s">
        <v>338</v>
      </c>
      <c r="D23" s="401"/>
      <c r="E23" s="459"/>
      <c r="F23" s="460"/>
      <c r="G23" s="460"/>
      <c r="H23" s="461"/>
      <c r="I23" s="408"/>
      <c r="J23" s="393"/>
      <c r="K23" s="409"/>
      <c r="L23" s="406">
        <f>SUM(I23:K23)</f>
        <v>0</v>
      </c>
      <c r="M23" s="402"/>
    </row>
    <row r="24" spans="2:13" ht="13.5" customHeight="1" x14ac:dyDescent="0.15">
      <c r="B24" s="480"/>
      <c r="C24" s="394" t="s">
        <v>339</v>
      </c>
      <c r="D24" s="395"/>
      <c r="E24" s="458"/>
      <c r="F24" s="455"/>
      <c r="G24" s="455"/>
      <c r="H24" s="456"/>
      <c r="I24" s="410"/>
      <c r="J24" s="396"/>
      <c r="K24" s="411"/>
      <c r="L24" s="421">
        <f>SUM(I24:K24)</f>
        <v>0</v>
      </c>
      <c r="M24" s="396"/>
    </row>
    <row r="25" spans="2:13" ht="13.5" customHeight="1" thickBot="1" x14ac:dyDescent="0.2">
      <c r="B25" s="480"/>
      <c r="C25" s="397"/>
      <c r="D25" s="398"/>
      <c r="E25" s="462"/>
      <c r="F25" s="464"/>
      <c r="G25" s="464"/>
      <c r="H25" s="463"/>
      <c r="I25" s="412"/>
      <c r="J25" s="413"/>
      <c r="K25" s="414"/>
      <c r="L25" s="450">
        <f>SUM(I25:K25)</f>
        <v>0</v>
      </c>
      <c r="M25" s="399"/>
    </row>
    <row r="26" spans="2:13" ht="16.899999999999999" customHeight="1" x14ac:dyDescent="0.15">
      <c r="B26" s="480"/>
      <c r="C26" s="375" t="s">
        <v>337</v>
      </c>
      <c r="D26" s="372"/>
      <c r="E26" s="372"/>
      <c r="F26" s="373"/>
      <c r="G26" s="373"/>
      <c r="H26" s="374"/>
      <c r="I26" s="370">
        <f>SUM(I23:I25)</f>
        <v>0</v>
      </c>
      <c r="J26" s="370">
        <f>SUM(J23:J25)</f>
        <v>0</v>
      </c>
      <c r="K26" s="370">
        <f>SUM(K23:K25)</f>
        <v>0</v>
      </c>
      <c r="L26" s="374">
        <f>SUM(L23:L25)</f>
        <v>0</v>
      </c>
      <c r="M26" s="374"/>
    </row>
    <row r="27" spans="2:13" ht="13.5" customHeight="1" thickBot="1" x14ac:dyDescent="0.2">
      <c r="B27" s="483" t="s">
        <v>378</v>
      </c>
      <c r="C27" s="376"/>
      <c r="D27" s="377"/>
      <c r="E27" s="377"/>
      <c r="F27" s="378"/>
      <c r="G27" s="378"/>
      <c r="H27" s="374"/>
      <c r="I27" s="379"/>
      <c r="J27" s="379"/>
      <c r="K27" s="379"/>
      <c r="L27" s="374"/>
      <c r="M27" s="374"/>
    </row>
    <row r="28" spans="2:13" ht="13.5" customHeight="1" x14ac:dyDescent="0.15">
      <c r="B28" s="480"/>
      <c r="C28" s="394" t="s">
        <v>365</v>
      </c>
      <c r="D28" s="401"/>
      <c r="E28" s="460"/>
      <c r="F28" s="460"/>
      <c r="G28" s="460"/>
      <c r="H28" s="461"/>
      <c r="I28" s="408"/>
      <c r="J28" s="393"/>
      <c r="K28" s="409"/>
      <c r="L28" s="469">
        <f>SUM(I28:K28)</f>
        <v>0</v>
      </c>
      <c r="M28" s="402"/>
    </row>
    <row r="29" spans="2:13" ht="13.5" customHeight="1" x14ac:dyDescent="0.15">
      <c r="B29" s="480"/>
      <c r="C29" s="394" t="s">
        <v>366</v>
      </c>
      <c r="D29" s="395"/>
      <c r="E29" s="455"/>
      <c r="F29" s="455"/>
      <c r="G29" s="455"/>
      <c r="H29" s="456"/>
      <c r="I29" s="410"/>
      <c r="J29" s="396"/>
      <c r="K29" s="411"/>
      <c r="L29" s="470">
        <f t="shared" ref="L29:L39" si="1">SUM(I29:K29)</f>
        <v>0</v>
      </c>
      <c r="M29" s="396"/>
    </row>
    <row r="30" spans="2:13" ht="13.5" customHeight="1" x14ac:dyDescent="0.15">
      <c r="B30" s="480"/>
      <c r="C30" s="394" t="s">
        <v>367</v>
      </c>
      <c r="D30" s="395"/>
      <c r="E30" s="455"/>
      <c r="F30" s="455"/>
      <c r="G30" s="455"/>
      <c r="H30" s="456"/>
      <c r="I30" s="410"/>
      <c r="J30" s="396"/>
      <c r="K30" s="411"/>
      <c r="L30" s="470">
        <f t="shared" si="1"/>
        <v>0</v>
      </c>
      <c r="M30" s="396"/>
    </row>
    <row r="31" spans="2:13" ht="13.5" customHeight="1" x14ac:dyDescent="0.15">
      <c r="B31" s="480"/>
      <c r="C31" s="394" t="s">
        <v>368</v>
      </c>
      <c r="D31" s="395"/>
      <c r="E31" s="455"/>
      <c r="F31" s="455"/>
      <c r="G31" s="455"/>
      <c r="H31" s="456"/>
      <c r="I31" s="410"/>
      <c r="J31" s="396"/>
      <c r="K31" s="411"/>
      <c r="L31" s="470">
        <f t="shared" si="1"/>
        <v>0</v>
      </c>
      <c r="M31" s="396"/>
    </row>
    <row r="32" spans="2:13" ht="13.5" customHeight="1" x14ac:dyDescent="0.15">
      <c r="B32" s="480"/>
      <c r="C32" s="394" t="s">
        <v>369</v>
      </c>
      <c r="D32" s="395"/>
      <c r="E32" s="455"/>
      <c r="F32" s="455"/>
      <c r="G32" s="455"/>
      <c r="H32" s="456"/>
      <c r="I32" s="410"/>
      <c r="J32" s="396"/>
      <c r="K32" s="411"/>
      <c r="L32" s="470">
        <f t="shared" si="1"/>
        <v>0</v>
      </c>
      <c r="M32" s="396"/>
    </row>
    <row r="33" spans="2:13" ht="13.5" customHeight="1" x14ac:dyDescent="0.15">
      <c r="B33" s="480"/>
      <c r="C33" s="394" t="s">
        <v>370</v>
      </c>
      <c r="D33" s="395"/>
      <c r="E33" s="455"/>
      <c r="F33" s="455"/>
      <c r="G33" s="455"/>
      <c r="H33" s="456"/>
      <c r="I33" s="410"/>
      <c r="J33" s="396"/>
      <c r="K33" s="411"/>
      <c r="L33" s="470">
        <f t="shared" si="1"/>
        <v>0</v>
      </c>
      <c r="M33" s="396"/>
    </row>
    <row r="34" spans="2:13" ht="13.5" customHeight="1" x14ac:dyDescent="0.15">
      <c r="B34" s="480"/>
      <c r="C34" s="394" t="s">
        <v>371</v>
      </c>
      <c r="D34" s="395"/>
      <c r="E34" s="455"/>
      <c r="F34" s="455"/>
      <c r="G34" s="455"/>
      <c r="H34" s="456"/>
      <c r="I34" s="410"/>
      <c r="J34" s="396"/>
      <c r="K34" s="411"/>
      <c r="L34" s="470">
        <f t="shared" si="1"/>
        <v>0</v>
      </c>
      <c r="M34" s="396"/>
    </row>
    <row r="35" spans="2:13" ht="13.5" customHeight="1" x14ac:dyDescent="0.15">
      <c r="B35" s="480"/>
      <c r="C35" s="394" t="s">
        <v>372</v>
      </c>
      <c r="D35" s="395"/>
      <c r="E35" s="455"/>
      <c r="F35" s="455"/>
      <c r="G35" s="455"/>
      <c r="H35" s="456"/>
      <c r="I35" s="410"/>
      <c r="J35" s="396"/>
      <c r="K35" s="411"/>
      <c r="L35" s="470">
        <f t="shared" si="1"/>
        <v>0</v>
      </c>
      <c r="M35" s="396"/>
    </row>
    <row r="36" spans="2:13" ht="13.5" customHeight="1" x14ac:dyDescent="0.15">
      <c r="B36" s="480"/>
      <c r="C36" s="394" t="s">
        <v>373</v>
      </c>
      <c r="D36" s="395"/>
      <c r="E36" s="455"/>
      <c r="F36" s="455"/>
      <c r="G36" s="455"/>
      <c r="H36" s="456"/>
      <c r="I36" s="410"/>
      <c r="J36" s="396"/>
      <c r="K36" s="411"/>
      <c r="L36" s="470">
        <f t="shared" si="1"/>
        <v>0</v>
      </c>
      <c r="M36" s="396"/>
    </row>
    <row r="37" spans="2:13" ht="13.5" customHeight="1" x14ac:dyDescent="0.15">
      <c r="B37" s="480"/>
      <c r="C37" s="394" t="s">
        <v>374</v>
      </c>
      <c r="D37" s="395"/>
      <c r="E37" s="455"/>
      <c r="F37" s="455"/>
      <c r="G37" s="455"/>
      <c r="H37" s="456"/>
      <c r="I37" s="410"/>
      <c r="J37" s="396"/>
      <c r="K37" s="411"/>
      <c r="L37" s="470">
        <f t="shared" si="1"/>
        <v>0</v>
      </c>
      <c r="M37" s="396"/>
    </row>
    <row r="38" spans="2:13" ht="13.5" customHeight="1" x14ac:dyDescent="0.15">
      <c r="B38" s="480"/>
      <c r="C38" s="394" t="s">
        <v>375</v>
      </c>
      <c r="D38" s="395"/>
      <c r="E38" s="455"/>
      <c r="F38" s="455"/>
      <c r="G38" s="455"/>
      <c r="H38" s="456"/>
      <c r="I38" s="410"/>
      <c r="J38" s="396"/>
      <c r="K38" s="411"/>
      <c r="L38" s="470">
        <f t="shared" si="1"/>
        <v>0</v>
      </c>
      <c r="M38" s="396"/>
    </row>
    <row r="39" spans="2:13" ht="13.5" customHeight="1" thickBot="1" x14ac:dyDescent="0.2">
      <c r="B39" s="480"/>
      <c r="C39" s="813"/>
      <c r="D39" s="814"/>
      <c r="E39" s="462"/>
      <c r="F39" s="462"/>
      <c r="G39" s="462"/>
      <c r="H39" s="463"/>
      <c r="I39" s="412"/>
      <c r="J39" s="413"/>
      <c r="K39" s="414"/>
      <c r="L39" s="471">
        <f t="shared" si="1"/>
        <v>0</v>
      </c>
      <c r="M39" s="399"/>
    </row>
    <row r="40" spans="2:13" ht="16.899999999999999" customHeight="1" x14ac:dyDescent="0.15">
      <c r="B40" s="480"/>
      <c r="C40" s="502" t="s">
        <v>337</v>
      </c>
      <c r="D40" s="377"/>
      <c r="E40" s="377"/>
      <c r="F40" s="377"/>
      <c r="G40" s="377"/>
      <c r="H40" s="379"/>
      <c r="I40" s="407">
        <f>SUM(I28:I39)</f>
        <v>0</v>
      </c>
      <c r="J40" s="407">
        <f>SUM(J28:J39)</f>
        <v>0</v>
      </c>
      <c r="K40" s="407">
        <f>SUM(K28:K39)</f>
        <v>0</v>
      </c>
      <c r="L40" s="379">
        <f>SUM(L28:L39)</f>
        <v>0</v>
      </c>
      <c r="M40" s="379"/>
    </row>
    <row r="41" spans="2:13" ht="25.15" customHeight="1" thickBot="1" x14ac:dyDescent="0.2">
      <c r="B41" s="503" t="s">
        <v>340</v>
      </c>
      <c r="C41" s="380"/>
      <c r="D41" s="377"/>
      <c r="E41" s="381"/>
      <c r="F41" s="382"/>
      <c r="G41" s="382"/>
      <c r="H41" s="383"/>
      <c r="I41" s="504">
        <f>I21+I26+I40</f>
        <v>0</v>
      </c>
      <c r="J41" s="504">
        <f>J21+J26+J40</f>
        <v>0</v>
      </c>
      <c r="K41" s="504">
        <f>K21+K26+K40</f>
        <v>0</v>
      </c>
      <c r="L41" s="504">
        <f>L21+L26+L40</f>
        <v>0</v>
      </c>
      <c r="M41" s="383"/>
    </row>
    <row r="42" spans="2:13" ht="13.5" customHeight="1" thickTop="1" thickBot="1" x14ac:dyDescent="0.2">
      <c r="B42" s="485" t="s">
        <v>379</v>
      </c>
      <c r="C42" s="418"/>
      <c r="D42" s="390"/>
      <c r="E42" s="390"/>
      <c r="F42" s="390"/>
      <c r="G42" s="390"/>
      <c r="H42" s="419"/>
      <c r="I42" s="422"/>
      <c r="J42" s="422"/>
      <c r="K42" s="422"/>
      <c r="L42" s="419"/>
      <c r="M42" s="419"/>
    </row>
    <row r="43" spans="2:13" ht="13.5" customHeight="1" x14ac:dyDescent="0.15">
      <c r="B43" s="486"/>
      <c r="C43" s="415" t="s">
        <v>357</v>
      </c>
      <c r="D43" s="416"/>
      <c r="E43" s="452"/>
      <c r="F43" s="452"/>
      <c r="G43" s="452"/>
      <c r="H43" s="453"/>
      <c r="I43" s="408"/>
      <c r="J43" s="393"/>
      <c r="K43" s="409"/>
      <c r="L43" s="420">
        <f>SUM(I43:K43)</f>
        <v>0</v>
      </c>
      <c r="M43" s="417"/>
    </row>
    <row r="44" spans="2:13" ht="13.5" customHeight="1" x14ac:dyDescent="0.15">
      <c r="B44" s="486"/>
      <c r="C44" s="415"/>
      <c r="D44" s="395" t="s">
        <v>358</v>
      </c>
      <c r="E44" s="452"/>
      <c r="F44" s="452"/>
      <c r="G44" s="452"/>
      <c r="H44" s="453"/>
      <c r="I44" s="490"/>
      <c r="J44" s="417"/>
      <c r="K44" s="467"/>
      <c r="L44" s="421">
        <f t="shared" ref="L44:L45" si="2">SUM(I44:K44)</f>
        <v>0</v>
      </c>
      <c r="M44" s="417"/>
    </row>
    <row r="45" spans="2:13" ht="13.5" customHeight="1" x14ac:dyDescent="0.15">
      <c r="B45" s="486"/>
      <c r="C45" s="415"/>
      <c r="D45" s="416" t="s">
        <v>359</v>
      </c>
      <c r="E45" s="452"/>
      <c r="F45" s="452"/>
      <c r="G45" s="452"/>
      <c r="H45" s="453"/>
      <c r="I45" s="490"/>
      <c r="J45" s="417"/>
      <c r="K45" s="467"/>
      <c r="L45" s="421">
        <f t="shared" si="2"/>
        <v>0</v>
      </c>
      <c r="M45" s="417"/>
    </row>
    <row r="46" spans="2:13" ht="13.5" customHeight="1" x14ac:dyDescent="0.15">
      <c r="B46" s="486"/>
      <c r="C46" s="394" t="s">
        <v>341</v>
      </c>
      <c r="D46" s="395"/>
      <c r="E46" s="455"/>
      <c r="F46" s="465"/>
      <c r="G46" s="465"/>
      <c r="H46" s="456"/>
      <c r="I46" s="410"/>
      <c r="J46" s="396"/>
      <c r="K46" s="411"/>
      <c r="L46" s="421">
        <f>SUM(I46:K46)</f>
        <v>0</v>
      </c>
      <c r="M46" s="396"/>
    </row>
    <row r="47" spans="2:13" ht="13.5" customHeight="1" x14ac:dyDescent="0.15">
      <c r="B47" s="486"/>
      <c r="C47" s="394"/>
      <c r="D47" s="395" t="s">
        <v>342</v>
      </c>
      <c r="E47" s="455"/>
      <c r="F47" s="455"/>
      <c r="G47" s="455"/>
      <c r="H47" s="456"/>
      <c r="I47" s="410"/>
      <c r="J47" s="396"/>
      <c r="K47" s="411"/>
      <c r="L47" s="421">
        <f t="shared" ref="L47:L67" si="3">SUM(I47:K47)</f>
        <v>0</v>
      </c>
      <c r="M47" s="396"/>
    </row>
    <row r="48" spans="2:13" ht="13.5" customHeight="1" x14ac:dyDescent="0.15">
      <c r="B48" s="486"/>
      <c r="C48" s="394"/>
      <c r="D48" s="395" t="s">
        <v>343</v>
      </c>
      <c r="E48" s="455"/>
      <c r="F48" s="455"/>
      <c r="G48" s="455"/>
      <c r="H48" s="456"/>
      <c r="I48" s="410"/>
      <c r="J48" s="396"/>
      <c r="K48" s="411"/>
      <c r="L48" s="421">
        <f t="shared" si="3"/>
        <v>0</v>
      </c>
      <c r="M48" s="396"/>
    </row>
    <row r="49" spans="2:13" ht="13.5" customHeight="1" x14ac:dyDescent="0.15">
      <c r="B49" s="486"/>
      <c r="C49" s="394"/>
      <c r="D49" s="395" t="s">
        <v>344</v>
      </c>
      <c r="E49" s="455"/>
      <c r="F49" s="455"/>
      <c r="G49" s="455"/>
      <c r="H49" s="456"/>
      <c r="I49" s="410"/>
      <c r="J49" s="396"/>
      <c r="K49" s="411"/>
      <c r="L49" s="421">
        <f t="shared" si="3"/>
        <v>0</v>
      </c>
      <c r="M49" s="396"/>
    </row>
    <row r="50" spans="2:13" ht="13.5" customHeight="1" x14ac:dyDescent="0.15">
      <c r="B50" s="486"/>
      <c r="C50" s="394"/>
      <c r="D50" s="395" t="s">
        <v>345</v>
      </c>
      <c r="E50" s="455"/>
      <c r="F50" s="455"/>
      <c r="G50" s="455"/>
      <c r="H50" s="456"/>
      <c r="I50" s="410"/>
      <c r="J50" s="396"/>
      <c r="K50" s="411"/>
      <c r="L50" s="421">
        <f t="shared" si="3"/>
        <v>0</v>
      </c>
      <c r="M50" s="396"/>
    </row>
    <row r="51" spans="2:13" ht="13.5" customHeight="1" x14ac:dyDescent="0.15">
      <c r="B51" s="486"/>
      <c r="C51" s="394"/>
      <c r="D51" s="395" t="s">
        <v>346</v>
      </c>
      <c r="E51" s="455"/>
      <c r="F51" s="455"/>
      <c r="G51" s="455"/>
      <c r="H51" s="456"/>
      <c r="I51" s="410"/>
      <c r="J51" s="396"/>
      <c r="K51" s="411"/>
      <c r="L51" s="421">
        <f t="shared" si="3"/>
        <v>0</v>
      </c>
      <c r="M51" s="396"/>
    </row>
    <row r="52" spans="2:13" ht="13.5" customHeight="1" x14ac:dyDescent="0.15">
      <c r="B52" s="486"/>
      <c r="C52" s="394" t="s">
        <v>347</v>
      </c>
      <c r="D52" s="395"/>
      <c r="E52" s="455"/>
      <c r="F52" s="455"/>
      <c r="G52" s="455"/>
      <c r="H52" s="456"/>
      <c r="I52" s="410"/>
      <c r="J52" s="396"/>
      <c r="K52" s="411"/>
      <c r="L52" s="421">
        <f t="shared" si="3"/>
        <v>0</v>
      </c>
      <c r="M52" s="396"/>
    </row>
    <row r="53" spans="2:13" ht="13.5" customHeight="1" x14ac:dyDescent="0.15">
      <c r="B53" s="486"/>
      <c r="C53" s="394" t="s">
        <v>376</v>
      </c>
      <c r="D53" s="395"/>
      <c r="E53" s="455"/>
      <c r="F53" s="455"/>
      <c r="G53" s="455"/>
      <c r="H53" s="456"/>
      <c r="I53" s="410"/>
      <c r="J53" s="396"/>
      <c r="K53" s="411"/>
      <c r="L53" s="421">
        <f t="shared" si="3"/>
        <v>0</v>
      </c>
      <c r="M53" s="396"/>
    </row>
    <row r="54" spans="2:13" ht="13.5" customHeight="1" x14ac:dyDescent="0.15">
      <c r="B54" s="486"/>
      <c r="C54" s="394"/>
      <c r="D54" s="395" t="s">
        <v>495</v>
      </c>
      <c r="E54" s="455"/>
      <c r="F54" s="455"/>
      <c r="G54" s="455"/>
      <c r="H54" s="456"/>
      <c r="I54" s="410"/>
      <c r="J54" s="396"/>
      <c r="K54" s="411"/>
      <c r="L54" s="421">
        <f t="shared" si="3"/>
        <v>0</v>
      </c>
      <c r="M54" s="396"/>
    </row>
    <row r="55" spans="2:13" ht="13.5" customHeight="1" x14ac:dyDescent="0.15">
      <c r="B55" s="486"/>
      <c r="C55" s="394"/>
      <c r="D55" s="395" t="s">
        <v>496</v>
      </c>
      <c r="E55" s="455"/>
      <c r="F55" s="455"/>
      <c r="G55" s="455"/>
      <c r="H55" s="456"/>
      <c r="I55" s="410"/>
      <c r="J55" s="396"/>
      <c r="K55" s="411"/>
      <c r="L55" s="421">
        <f t="shared" si="3"/>
        <v>0</v>
      </c>
      <c r="M55" s="396"/>
    </row>
    <row r="56" spans="2:13" ht="13.5" customHeight="1" thickBot="1" x14ac:dyDescent="0.2">
      <c r="B56" s="486"/>
      <c r="C56" s="472"/>
      <c r="D56" s="473" t="s">
        <v>497</v>
      </c>
      <c r="E56" s="500"/>
      <c r="F56" s="500"/>
      <c r="G56" s="500"/>
      <c r="H56" s="475"/>
      <c r="I56" s="412"/>
      <c r="J56" s="413"/>
      <c r="K56" s="414"/>
      <c r="L56" s="479">
        <f t="shared" si="3"/>
        <v>0</v>
      </c>
      <c r="M56" s="477"/>
    </row>
    <row r="57" spans="2:13" ht="13.5" customHeight="1" x14ac:dyDescent="0.15">
      <c r="B57" s="486"/>
      <c r="C57" s="371" t="s">
        <v>337</v>
      </c>
      <c r="D57" s="372"/>
      <c r="E57" s="386"/>
      <c r="F57" s="372"/>
      <c r="G57" s="372"/>
      <c r="H57" s="374"/>
      <c r="I57" s="370">
        <f>SUM(I43:I56)</f>
        <v>0</v>
      </c>
      <c r="J57" s="370">
        <f>SUM(J43:J56)</f>
        <v>0</v>
      </c>
      <c r="K57" s="370">
        <f>SUM(K43:K56)</f>
        <v>0</v>
      </c>
      <c r="L57" s="374">
        <f>SUM(L43:L56)</f>
        <v>0</v>
      </c>
      <c r="M57" s="374"/>
    </row>
    <row r="58" spans="2:13" ht="13.5" customHeight="1" thickBot="1" x14ac:dyDescent="0.2">
      <c r="B58" s="486"/>
      <c r="C58" s="472"/>
      <c r="D58" s="473"/>
      <c r="E58" s="505"/>
      <c r="F58" s="505"/>
      <c r="G58" s="505"/>
      <c r="H58" s="506"/>
      <c r="I58" s="513"/>
      <c r="J58" s="513"/>
      <c r="K58" s="513"/>
      <c r="L58" s="508"/>
      <c r="M58" s="507"/>
    </row>
    <row r="59" spans="2:13" ht="13.5" customHeight="1" thickTop="1" thickBot="1" x14ac:dyDescent="0.2">
      <c r="B59" s="485" t="s">
        <v>383</v>
      </c>
      <c r="C59" s="485"/>
      <c r="D59" s="385"/>
      <c r="E59" s="509"/>
      <c r="F59" s="509"/>
      <c r="G59" s="509"/>
      <c r="H59" s="510"/>
      <c r="I59" s="514"/>
      <c r="J59" s="514"/>
      <c r="K59" s="514"/>
      <c r="L59" s="512"/>
      <c r="M59" s="511"/>
    </row>
    <row r="60" spans="2:13" ht="13.5" customHeight="1" x14ac:dyDescent="0.15">
      <c r="B60" s="486"/>
      <c r="C60" s="400" t="s">
        <v>380</v>
      </c>
      <c r="D60" s="401"/>
      <c r="E60" s="460"/>
      <c r="F60" s="460"/>
      <c r="G60" s="460"/>
      <c r="H60" s="461"/>
      <c r="I60" s="490"/>
      <c r="J60" s="417"/>
      <c r="K60" s="467"/>
      <c r="L60" s="406">
        <f t="shared" si="3"/>
        <v>0</v>
      </c>
      <c r="M60" s="402"/>
    </row>
    <row r="61" spans="2:13" ht="13.5" customHeight="1" x14ac:dyDescent="0.15">
      <c r="B61" s="486"/>
      <c r="C61" s="394" t="s">
        <v>381</v>
      </c>
      <c r="D61" s="395"/>
      <c r="E61" s="455"/>
      <c r="F61" s="455"/>
      <c r="G61" s="455"/>
      <c r="H61" s="456"/>
      <c r="I61" s="410"/>
      <c r="J61" s="396"/>
      <c r="K61" s="411"/>
      <c r="L61" s="421">
        <f t="shared" si="3"/>
        <v>0</v>
      </c>
      <c r="M61" s="396"/>
    </row>
    <row r="62" spans="2:13" ht="13.5" customHeight="1" x14ac:dyDescent="0.15">
      <c r="B62" s="486"/>
      <c r="C62" s="394" t="s">
        <v>382</v>
      </c>
      <c r="D62" s="395"/>
      <c r="E62" s="455"/>
      <c r="F62" s="455"/>
      <c r="G62" s="455"/>
      <c r="H62" s="456"/>
      <c r="I62" s="410"/>
      <c r="J62" s="396"/>
      <c r="K62" s="411"/>
      <c r="L62" s="421">
        <f t="shared" si="3"/>
        <v>0</v>
      </c>
      <c r="M62" s="396"/>
    </row>
    <row r="63" spans="2:13" ht="13.5" customHeight="1" x14ac:dyDescent="0.15">
      <c r="B63" s="486"/>
      <c r="C63" s="394" t="s">
        <v>384</v>
      </c>
      <c r="D63" s="473"/>
      <c r="E63" s="500"/>
      <c r="F63" s="500"/>
      <c r="G63" s="500"/>
      <c r="H63" s="475"/>
      <c r="I63" s="476"/>
      <c r="J63" s="477"/>
      <c r="K63" s="478"/>
      <c r="L63" s="421">
        <f t="shared" si="3"/>
        <v>0</v>
      </c>
      <c r="M63" s="477"/>
    </row>
    <row r="64" spans="2:13" ht="13.5" customHeight="1" x14ac:dyDescent="0.15">
      <c r="B64" s="486"/>
      <c r="C64" s="394" t="s">
        <v>385</v>
      </c>
      <c r="D64" s="473"/>
      <c r="E64" s="500"/>
      <c r="F64" s="500"/>
      <c r="G64" s="500"/>
      <c r="H64" s="475"/>
      <c r="I64" s="476"/>
      <c r="J64" s="477"/>
      <c r="K64" s="478"/>
      <c r="L64" s="421">
        <f t="shared" si="3"/>
        <v>0</v>
      </c>
      <c r="M64" s="477"/>
    </row>
    <row r="65" spans="2:14" ht="13.5" customHeight="1" x14ac:dyDescent="0.15">
      <c r="B65" s="486"/>
      <c r="C65" s="394" t="s">
        <v>386</v>
      </c>
      <c r="D65" s="473"/>
      <c r="E65" s="500"/>
      <c r="F65" s="500"/>
      <c r="G65" s="500"/>
      <c r="H65" s="475"/>
      <c r="I65" s="476"/>
      <c r="J65" s="477"/>
      <c r="K65" s="478"/>
      <c r="L65" s="421">
        <f t="shared" si="3"/>
        <v>0</v>
      </c>
      <c r="M65" s="477"/>
    </row>
    <row r="66" spans="2:14" ht="13.5" customHeight="1" x14ac:dyDescent="0.15">
      <c r="B66" s="486"/>
      <c r="C66" s="394" t="s">
        <v>387</v>
      </c>
      <c r="D66" s="473"/>
      <c r="E66" s="500"/>
      <c r="F66" s="500"/>
      <c r="G66" s="500"/>
      <c r="H66" s="475"/>
      <c r="I66" s="476"/>
      <c r="J66" s="477"/>
      <c r="K66" s="478"/>
      <c r="L66" s="421">
        <f t="shared" si="3"/>
        <v>0</v>
      </c>
      <c r="M66" s="477"/>
    </row>
    <row r="67" spans="2:14" ht="13.5" customHeight="1" thickBot="1" x14ac:dyDescent="0.2">
      <c r="B67" s="486"/>
      <c r="C67" s="397"/>
      <c r="D67" s="398"/>
      <c r="E67" s="462"/>
      <c r="F67" s="462"/>
      <c r="G67" s="462"/>
      <c r="H67" s="463"/>
      <c r="I67" s="412"/>
      <c r="J67" s="413"/>
      <c r="K67" s="414"/>
      <c r="L67" s="421">
        <f t="shared" si="3"/>
        <v>0</v>
      </c>
      <c r="M67" s="399"/>
    </row>
    <row r="68" spans="2:14" ht="13.5" customHeight="1" x14ac:dyDescent="0.15">
      <c r="B68" s="486"/>
      <c r="C68" s="371" t="s">
        <v>337</v>
      </c>
      <c r="D68" s="369"/>
      <c r="E68" s="386"/>
      <c r="F68" s="372"/>
      <c r="G68" s="372"/>
      <c r="H68" s="374"/>
      <c r="I68" s="370">
        <f>SUM(I60:I67)</f>
        <v>0</v>
      </c>
      <c r="J68" s="370">
        <f>SUM(J60:J67)</f>
        <v>0</v>
      </c>
      <c r="K68" s="370">
        <f>SUM(K60:K67)</f>
        <v>0</v>
      </c>
      <c r="L68" s="374">
        <f>SUM(L60:L67)</f>
        <v>0</v>
      </c>
      <c r="M68" s="374"/>
    </row>
    <row r="69" spans="2:14" ht="21" customHeight="1" thickBot="1" x14ac:dyDescent="0.2">
      <c r="B69" s="484" t="s">
        <v>388</v>
      </c>
      <c r="C69" s="376"/>
      <c r="D69" s="377"/>
      <c r="E69" s="387"/>
      <c r="F69" s="387"/>
      <c r="G69" s="387"/>
      <c r="H69" s="388"/>
      <c r="I69" s="388">
        <f>I57+I68</f>
        <v>0</v>
      </c>
      <c r="J69" s="388">
        <f>J57+J68</f>
        <v>0</v>
      </c>
      <c r="K69" s="388">
        <f>K57+K68</f>
        <v>0</v>
      </c>
      <c r="L69" s="388">
        <f>L68</f>
        <v>0</v>
      </c>
      <c r="M69" s="388"/>
      <c r="N69" s="389"/>
    </row>
    <row r="70" spans="2:14" ht="13.5" customHeight="1" thickTop="1" thickBot="1" x14ac:dyDescent="0.2">
      <c r="B70" s="485" t="s">
        <v>348</v>
      </c>
      <c r="C70" s="384"/>
      <c r="D70" s="385"/>
      <c r="E70" s="385"/>
      <c r="F70" s="385"/>
      <c r="G70" s="385"/>
      <c r="H70" s="423"/>
      <c r="I70" s="423"/>
      <c r="J70" s="423"/>
      <c r="K70" s="423"/>
      <c r="L70" s="422"/>
      <c r="M70" s="422"/>
    </row>
    <row r="71" spans="2:14" ht="13.5" customHeight="1" x14ac:dyDescent="0.15">
      <c r="B71" s="486"/>
      <c r="C71" s="400" t="s">
        <v>349</v>
      </c>
      <c r="D71" s="401"/>
      <c r="E71" s="466"/>
      <c r="F71" s="466"/>
      <c r="G71" s="466"/>
      <c r="H71" s="461"/>
      <c r="I71" s="408"/>
      <c r="J71" s="393"/>
      <c r="K71" s="409"/>
      <c r="L71" s="406">
        <f>SUM(I71:K71)</f>
        <v>0</v>
      </c>
      <c r="M71" s="402"/>
    </row>
    <row r="72" spans="2:14" ht="13.5" customHeight="1" x14ac:dyDescent="0.15">
      <c r="B72" s="480"/>
      <c r="C72" s="394" t="s">
        <v>350</v>
      </c>
      <c r="D72" s="395"/>
      <c r="E72" s="465"/>
      <c r="F72" s="465"/>
      <c r="G72" s="465"/>
      <c r="H72" s="456"/>
      <c r="I72" s="410"/>
      <c r="J72" s="396"/>
      <c r="K72" s="411"/>
      <c r="L72" s="421">
        <f t="shared" ref="L72:L74" si="4">SUM(I72:K72)</f>
        <v>0</v>
      </c>
      <c r="M72" s="396"/>
    </row>
    <row r="73" spans="2:14" ht="13.5" customHeight="1" thickBot="1" x14ac:dyDescent="0.2">
      <c r="B73" s="480"/>
      <c r="C73" s="472" t="s">
        <v>351</v>
      </c>
      <c r="D73" s="473"/>
      <c r="E73" s="474"/>
      <c r="F73" s="474"/>
      <c r="G73" s="474"/>
      <c r="H73" s="475"/>
      <c r="I73" s="412"/>
      <c r="J73" s="413"/>
      <c r="K73" s="414"/>
      <c r="L73" s="479">
        <f t="shared" si="4"/>
        <v>0</v>
      </c>
      <c r="M73" s="477"/>
    </row>
    <row r="74" spans="2:14" ht="13.5" customHeight="1" thickBot="1" x14ac:dyDescent="0.2">
      <c r="B74" s="484"/>
      <c r="C74" s="391" t="s">
        <v>337</v>
      </c>
      <c r="D74" s="382"/>
      <c r="E74" s="382"/>
      <c r="F74" s="382"/>
      <c r="G74" s="382"/>
      <c r="H74" s="383"/>
      <c r="I74" s="388">
        <f>SUM(I71:I73)</f>
        <v>0</v>
      </c>
      <c r="J74" s="388">
        <f>SUM(J71:J73)</f>
        <v>0</v>
      </c>
      <c r="K74" s="388">
        <f>SUM(K71:K73)</f>
        <v>0</v>
      </c>
      <c r="L74" s="383">
        <f t="shared" si="4"/>
        <v>0</v>
      </c>
      <c r="M74" s="383"/>
    </row>
    <row r="75" spans="2:14" ht="24" customHeight="1" thickTop="1" x14ac:dyDescent="0.15">
      <c r="B75" s="937" t="s">
        <v>330</v>
      </c>
      <c r="C75" s="938"/>
      <c r="D75" s="939"/>
      <c r="E75" s="369"/>
      <c r="F75" s="369"/>
      <c r="G75" s="369"/>
      <c r="H75" s="403"/>
      <c r="I75" s="403">
        <f>I41+I69+I74</f>
        <v>0</v>
      </c>
      <c r="J75" s="403">
        <f>J41+J69+J74</f>
        <v>0</v>
      </c>
      <c r="K75" s="403">
        <f>K41+K69+K74</f>
        <v>0</v>
      </c>
      <c r="L75" s="370">
        <f>L41+L69+L74</f>
        <v>0</v>
      </c>
      <c r="M75" s="370"/>
    </row>
    <row r="76" spans="2:14" ht="24" customHeight="1" x14ac:dyDescent="0.15">
      <c r="B76" s="579"/>
      <c r="C76" s="579"/>
      <c r="D76" s="579"/>
      <c r="E76" s="580"/>
      <c r="F76" s="580"/>
      <c r="G76" s="580"/>
      <c r="H76" s="581"/>
      <c r="I76" s="581"/>
      <c r="J76" s="581"/>
      <c r="K76" s="581"/>
      <c r="L76" s="581"/>
      <c r="M76" s="581"/>
    </row>
    <row r="77" spans="2:14" ht="13.5" x14ac:dyDescent="0.15">
      <c r="B77" s="578" t="s">
        <v>112</v>
      </c>
      <c r="C77" s="579"/>
      <c r="D77" s="579"/>
      <c r="E77" s="580"/>
      <c r="F77" s="580"/>
      <c r="G77" s="580"/>
      <c r="H77" s="581"/>
      <c r="I77" s="581"/>
      <c r="J77" s="581"/>
      <c r="K77" s="581"/>
      <c r="L77" s="581"/>
      <c r="M77" s="581"/>
    </row>
    <row r="78" spans="2:14" ht="13.5" customHeight="1" x14ac:dyDescent="0.15">
      <c r="B78" s="446" t="s">
        <v>405</v>
      </c>
    </row>
    <row r="79" spans="2:14" ht="13.5" x14ac:dyDescent="0.15">
      <c r="B79" s="75" t="s">
        <v>406</v>
      </c>
    </row>
    <row r="80" spans="2:14" ht="13.5" x14ac:dyDescent="0.15">
      <c r="B80" s="75" t="s">
        <v>407</v>
      </c>
    </row>
    <row r="81" spans="2:4" ht="13.5" x14ac:dyDescent="0.15">
      <c r="B81" s="75" t="s">
        <v>408</v>
      </c>
    </row>
    <row r="90" spans="2:4" ht="13.5" x14ac:dyDescent="0.15">
      <c r="D90" s="578"/>
    </row>
  </sheetData>
  <mergeCells count="9">
    <mergeCell ref="M4:M5"/>
    <mergeCell ref="B1:M1"/>
    <mergeCell ref="B75:D75"/>
    <mergeCell ref="B4:D5"/>
    <mergeCell ref="E4:E5"/>
    <mergeCell ref="F4:F5"/>
    <mergeCell ref="G4:G5"/>
    <mergeCell ref="H4:H5"/>
    <mergeCell ref="I4:L4"/>
  </mergeCells>
  <phoneticPr fontId="2"/>
  <printOptions horizontalCentered="1"/>
  <pageMargins left="0.70866141732283472" right="0.70866141732283472" top="1.79" bottom="0.74803149606299213" header="1.22" footer="0.31496062992125984"/>
  <pageSetup paperSize="8" scale="84" fitToHeight="0" orientation="portrait" r:id="rId1"/>
  <headerFooter>
    <oddHeader>&amp;R千葉市下田最終処分場浸出水処理施設建替施設整備・運営事業
事業計画に係る提出書類(&amp;A)</oddHeader>
  </headerFooter>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435C4-6468-43F7-B268-7EC3AD642B50}">
  <sheetPr>
    <pageSetUpPr fitToPage="1"/>
  </sheetPr>
  <dimension ref="A2:X63"/>
  <sheetViews>
    <sheetView showGridLines="0" tabSelected="1" view="pageBreakPreview" topLeftCell="A40" zoomScale="70" zoomScaleNormal="25" zoomScaleSheetLayoutView="70" workbookViewId="0">
      <selection activeCell="H64" sqref="H64"/>
    </sheetView>
  </sheetViews>
  <sheetFormatPr defaultColWidth="9" defaultRowHeight="14.25" x14ac:dyDescent="0.15"/>
  <cols>
    <col min="1" max="1" width="5.875" style="181" customWidth="1"/>
    <col min="2" max="2" width="3.625" style="181" customWidth="1"/>
    <col min="3" max="3" width="23" style="181" customWidth="1"/>
    <col min="4" max="4" width="17.875" style="181" customWidth="1"/>
    <col min="5" max="23" width="12" style="181" customWidth="1"/>
    <col min="24" max="24" width="16.375" style="181" customWidth="1"/>
    <col min="25" max="16384" width="9" style="181"/>
  </cols>
  <sheetData>
    <row r="2" spans="2:24" ht="18" x14ac:dyDescent="0.15">
      <c r="B2" s="889" t="s">
        <v>452</v>
      </c>
      <c r="C2" s="952"/>
      <c r="D2" s="952"/>
      <c r="E2" s="952"/>
      <c r="F2" s="952"/>
      <c r="G2" s="952"/>
      <c r="H2" s="952"/>
      <c r="I2" s="952"/>
      <c r="J2" s="952"/>
      <c r="K2" s="952"/>
      <c r="L2" s="952"/>
      <c r="M2" s="952"/>
      <c r="N2" s="952"/>
      <c r="O2" s="952"/>
      <c r="P2" s="952"/>
      <c r="Q2" s="952"/>
      <c r="R2" s="952"/>
      <c r="S2" s="952"/>
      <c r="T2" s="952"/>
      <c r="U2" s="952"/>
      <c r="V2" s="952"/>
      <c r="W2" s="952"/>
      <c r="X2" s="952"/>
    </row>
    <row r="4" spans="2:24" x14ac:dyDescent="0.15">
      <c r="B4" s="182" t="s">
        <v>453</v>
      </c>
      <c r="C4" s="183"/>
      <c r="D4" s="183"/>
      <c r="E4" s="183"/>
      <c r="O4" s="184"/>
      <c r="P4" s="184"/>
      <c r="Q4" s="184"/>
      <c r="R4" s="184"/>
      <c r="S4" s="184"/>
      <c r="T4" s="184"/>
      <c r="U4" s="184"/>
      <c r="V4" s="184"/>
      <c r="W4" s="184" t="s">
        <v>485</v>
      </c>
    </row>
    <row r="5" spans="2:24" ht="30" customHeight="1" x14ac:dyDescent="0.15">
      <c r="B5" s="185"/>
      <c r="C5" s="186"/>
      <c r="D5" s="187" t="s">
        <v>266</v>
      </c>
      <c r="E5" s="188" t="s">
        <v>267</v>
      </c>
      <c r="F5" s="189" t="s">
        <v>268</v>
      </c>
      <c r="G5" s="189" t="s">
        <v>269</v>
      </c>
      <c r="H5" s="189" t="s">
        <v>270</v>
      </c>
      <c r="I5" s="189" t="s">
        <v>271</v>
      </c>
      <c r="J5" s="189" t="s">
        <v>272</v>
      </c>
      <c r="K5" s="189" t="s">
        <v>273</v>
      </c>
      <c r="L5" s="189" t="s">
        <v>274</v>
      </c>
      <c r="M5" s="189" t="s">
        <v>275</v>
      </c>
      <c r="N5" s="189" t="s">
        <v>276</v>
      </c>
      <c r="O5" s="323" t="s">
        <v>277</v>
      </c>
      <c r="P5" s="189" t="s">
        <v>295</v>
      </c>
      <c r="Q5" s="189" t="s">
        <v>296</v>
      </c>
      <c r="R5" s="189" t="s">
        <v>297</v>
      </c>
      <c r="S5" s="189" t="s">
        <v>298</v>
      </c>
      <c r="T5" s="189" t="s">
        <v>299</v>
      </c>
      <c r="U5" s="189" t="s">
        <v>300</v>
      </c>
      <c r="V5" s="189" t="s">
        <v>301</v>
      </c>
      <c r="W5" s="190" t="s">
        <v>302</v>
      </c>
      <c r="X5" s="191" t="s">
        <v>278</v>
      </c>
    </row>
    <row r="6" spans="2:24" ht="20.100000000000001" customHeight="1" x14ac:dyDescent="0.15">
      <c r="B6" s="192" t="s">
        <v>6</v>
      </c>
      <c r="C6" s="193"/>
      <c r="D6" s="194"/>
      <c r="E6" s="195">
        <f>SUM(E7:E8)</f>
        <v>0</v>
      </c>
      <c r="F6" s="196">
        <f t="shared" ref="F6:W6" si="0">SUM(F7:F8)</f>
        <v>0</v>
      </c>
      <c r="G6" s="196">
        <f t="shared" si="0"/>
        <v>0</v>
      </c>
      <c r="H6" s="196">
        <f t="shared" si="0"/>
        <v>0</v>
      </c>
      <c r="I6" s="196">
        <f t="shared" si="0"/>
        <v>0</v>
      </c>
      <c r="J6" s="196">
        <f>SUM(J7:J8)</f>
        <v>0</v>
      </c>
      <c r="K6" s="196">
        <f>SUM(K7:K8)</f>
        <v>0</v>
      </c>
      <c r="L6" s="196">
        <f>SUM(L7:L8)</f>
        <v>0</v>
      </c>
      <c r="M6" s="196">
        <f t="shared" si="0"/>
        <v>0</v>
      </c>
      <c r="N6" s="196">
        <f t="shared" si="0"/>
        <v>0</v>
      </c>
      <c r="O6" s="324">
        <f t="shared" si="0"/>
        <v>0</v>
      </c>
      <c r="P6" s="196">
        <f t="shared" si="0"/>
        <v>0</v>
      </c>
      <c r="Q6" s="196">
        <f t="shared" si="0"/>
        <v>0</v>
      </c>
      <c r="R6" s="196">
        <f t="shared" si="0"/>
        <v>0</v>
      </c>
      <c r="S6" s="196">
        <f t="shared" si="0"/>
        <v>0</v>
      </c>
      <c r="T6" s="196">
        <f t="shared" si="0"/>
        <v>0</v>
      </c>
      <c r="U6" s="196">
        <f t="shared" si="0"/>
        <v>0</v>
      </c>
      <c r="V6" s="196">
        <f t="shared" si="0"/>
        <v>0</v>
      </c>
      <c r="W6" s="197">
        <f t="shared" si="0"/>
        <v>0</v>
      </c>
      <c r="X6" s="198">
        <f t="shared" ref="X6:X22" si="1">SUM(E6:O6)</f>
        <v>0</v>
      </c>
    </row>
    <row r="7" spans="2:24" ht="20.100000000000001" customHeight="1" x14ac:dyDescent="0.15">
      <c r="B7" s="199"/>
      <c r="C7" s="200" t="s">
        <v>279</v>
      </c>
      <c r="D7" s="201"/>
      <c r="E7" s="202"/>
      <c r="F7" s="203"/>
      <c r="G7" s="203"/>
      <c r="H7" s="203"/>
      <c r="I7" s="203"/>
      <c r="J7" s="203"/>
      <c r="K7" s="203"/>
      <c r="L7" s="203"/>
      <c r="M7" s="203"/>
      <c r="N7" s="203"/>
      <c r="O7" s="325"/>
      <c r="P7" s="203"/>
      <c r="Q7" s="203"/>
      <c r="R7" s="203"/>
      <c r="S7" s="203"/>
      <c r="T7" s="203"/>
      <c r="U7" s="203"/>
      <c r="V7" s="203"/>
      <c r="W7" s="204"/>
      <c r="X7" s="205">
        <f t="shared" si="1"/>
        <v>0</v>
      </c>
    </row>
    <row r="8" spans="2:24" ht="20.100000000000001" customHeight="1" x14ac:dyDescent="0.15">
      <c r="B8" s="199"/>
      <c r="C8" s="200" t="s">
        <v>280</v>
      </c>
      <c r="D8" s="201"/>
      <c r="E8" s="202"/>
      <c r="F8" s="203"/>
      <c r="G8" s="203"/>
      <c r="H8" s="203"/>
      <c r="I8" s="203"/>
      <c r="J8" s="203"/>
      <c r="K8" s="203"/>
      <c r="L8" s="203"/>
      <c r="M8" s="203"/>
      <c r="N8" s="203"/>
      <c r="O8" s="325"/>
      <c r="P8" s="203"/>
      <c r="Q8" s="203"/>
      <c r="R8" s="203"/>
      <c r="S8" s="203"/>
      <c r="T8" s="203"/>
      <c r="U8" s="203"/>
      <c r="V8" s="203"/>
      <c r="W8" s="204"/>
      <c r="X8" s="205">
        <f t="shared" si="1"/>
        <v>0</v>
      </c>
    </row>
    <row r="9" spans="2:24" ht="20.100000000000001" customHeight="1" x14ac:dyDescent="0.15">
      <c r="B9" s="192" t="s">
        <v>7</v>
      </c>
      <c r="C9" s="193"/>
      <c r="D9" s="194"/>
      <c r="E9" s="196">
        <f t="shared" ref="E9:W9" si="2">SUM(E10:E14)</f>
        <v>0</v>
      </c>
      <c r="F9" s="196">
        <f t="shared" si="2"/>
        <v>0</v>
      </c>
      <c r="G9" s="196">
        <f t="shared" si="2"/>
        <v>0</v>
      </c>
      <c r="H9" s="196">
        <f t="shared" si="2"/>
        <v>0</v>
      </c>
      <c r="I9" s="196">
        <f t="shared" si="2"/>
        <v>0</v>
      </c>
      <c r="J9" s="196">
        <f>SUM(J10:J14)</f>
        <v>0</v>
      </c>
      <c r="K9" s="196">
        <f>SUM(K10:K14)</f>
        <v>0</v>
      </c>
      <c r="L9" s="196">
        <f>SUM(L10:L14)</f>
        <v>0</v>
      </c>
      <c r="M9" s="196">
        <f t="shared" si="2"/>
        <v>0</v>
      </c>
      <c r="N9" s="196">
        <f t="shared" si="2"/>
        <v>0</v>
      </c>
      <c r="O9" s="324">
        <f t="shared" si="2"/>
        <v>0</v>
      </c>
      <c r="P9" s="196">
        <f t="shared" si="2"/>
        <v>0</v>
      </c>
      <c r="Q9" s="196">
        <f t="shared" si="2"/>
        <v>0</v>
      </c>
      <c r="R9" s="196">
        <f t="shared" si="2"/>
        <v>0</v>
      </c>
      <c r="S9" s="196">
        <f t="shared" si="2"/>
        <v>0</v>
      </c>
      <c r="T9" s="196">
        <f t="shared" si="2"/>
        <v>0</v>
      </c>
      <c r="U9" s="196">
        <f t="shared" si="2"/>
        <v>0</v>
      </c>
      <c r="V9" s="196">
        <f t="shared" si="2"/>
        <v>0</v>
      </c>
      <c r="W9" s="197">
        <f t="shared" si="2"/>
        <v>0</v>
      </c>
      <c r="X9" s="198">
        <f t="shared" si="1"/>
        <v>0</v>
      </c>
    </row>
    <row r="10" spans="2:24" ht="20.100000000000001" customHeight="1" x14ac:dyDescent="0.15">
      <c r="B10" s="199"/>
      <c r="C10" s="200" t="s">
        <v>478</v>
      </c>
      <c r="D10" s="201"/>
      <c r="E10" s="202"/>
      <c r="F10" s="203"/>
      <c r="G10" s="203"/>
      <c r="H10" s="203"/>
      <c r="I10" s="203"/>
      <c r="J10" s="203"/>
      <c r="K10" s="203"/>
      <c r="L10" s="203"/>
      <c r="M10" s="203"/>
      <c r="N10" s="203"/>
      <c r="O10" s="325"/>
      <c r="P10" s="203"/>
      <c r="Q10" s="203"/>
      <c r="R10" s="203"/>
      <c r="S10" s="203"/>
      <c r="T10" s="203"/>
      <c r="U10" s="203"/>
      <c r="V10" s="203"/>
      <c r="W10" s="204"/>
      <c r="X10" s="205">
        <f t="shared" si="1"/>
        <v>0</v>
      </c>
    </row>
    <row r="11" spans="2:24" ht="20.100000000000001" customHeight="1" x14ac:dyDescent="0.15">
      <c r="B11" s="199"/>
      <c r="C11" s="200" t="s">
        <v>479</v>
      </c>
      <c r="D11" s="201"/>
      <c r="E11" s="202"/>
      <c r="F11" s="203"/>
      <c r="G11" s="203"/>
      <c r="H11" s="203"/>
      <c r="I11" s="203"/>
      <c r="J11" s="203"/>
      <c r="K11" s="203"/>
      <c r="L11" s="203"/>
      <c r="M11" s="203"/>
      <c r="N11" s="203"/>
      <c r="O11" s="325"/>
      <c r="P11" s="203"/>
      <c r="Q11" s="203"/>
      <c r="R11" s="203"/>
      <c r="S11" s="203"/>
      <c r="T11" s="203"/>
      <c r="U11" s="203"/>
      <c r="V11" s="203"/>
      <c r="W11" s="204"/>
      <c r="X11" s="205">
        <f t="shared" si="1"/>
        <v>0</v>
      </c>
    </row>
    <row r="12" spans="2:24" ht="20.100000000000001" customHeight="1" x14ac:dyDescent="0.15">
      <c r="B12" s="199"/>
      <c r="C12" s="200" t="s">
        <v>480</v>
      </c>
      <c r="D12" s="201"/>
      <c r="E12" s="202"/>
      <c r="F12" s="203"/>
      <c r="G12" s="203"/>
      <c r="H12" s="203"/>
      <c r="I12" s="203"/>
      <c r="J12" s="203"/>
      <c r="K12" s="203"/>
      <c r="L12" s="203"/>
      <c r="M12" s="203"/>
      <c r="N12" s="203"/>
      <c r="O12" s="325"/>
      <c r="P12" s="203"/>
      <c r="Q12" s="203"/>
      <c r="R12" s="203"/>
      <c r="S12" s="203"/>
      <c r="T12" s="203"/>
      <c r="U12" s="203"/>
      <c r="V12" s="203"/>
      <c r="W12" s="204"/>
      <c r="X12" s="205">
        <f t="shared" si="1"/>
        <v>0</v>
      </c>
    </row>
    <row r="13" spans="2:24" ht="20.100000000000001" customHeight="1" x14ac:dyDescent="0.15">
      <c r="B13" s="199"/>
      <c r="C13" s="200" t="s">
        <v>481</v>
      </c>
      <c r="D13" s="201"/>
      <c r="E13" s="202"/>
      <c r="F13" s="203"/>
      <c r="G13" s="203"/>
      <c r="H13" s="203"/>
      <c r="I13" s="203"/>
      <c r="J13" s="203"/>
      <c r="K13" s="203"/>
      <c r="L13" s="203"/>
      <c r="M13" s="203"/>
      <c r="N13" s="203"/>
      <c r="O13" s="325"/>
      <c r="P13" s="203"/>
      <c r="Q13" s="203"/>
      <c r="R13" s="203"/>
      <c r="S13" s="203"/>
      <c r="T13" s="203"/>
      <c r="U13" s="203"/>
      <c r="V13" s="203"/>
      <c r="W13" s="204"/>
      <c r="X13" s="205">
        <f t="shared" si="1"/>
        <v>0</v>
      </c>
    </row>
    <row r="14" spans="2:24" ht="20.100000000000001" customHeight="1" x14ac:dyDescent="0.15">
      <c r="B14" s="199"/>
      <c r="C14" s="200" t="s">
        <v>281</v>
      </c>
      <c r="D14" s="206"/>
      <c r="E14" s="202"/>
      <c r="F14" s="203"/>
      <c r="G14" s="203"/>
      <c r="H14" s="203"/>
      <c r="I14" s="203"/>
      <c r="J14" s="203"/>
      <c r="K14" s="203"/>
      <c r="L14" s="203"/>
      <c r="M14" s="203"/>
      <c r="N14" s="203"/>
      <c r="O14" s="325"/>
      <c r="P14" s="203"/>
      <c r="Q14" s="203"/>
      <c r="R14" s="203"/>
      <c r="S14" s="203"/>
      <c r="T14" s="203"/>
      <c r="U14" s="203"/>
      <c r="V14" s="203"/>
      <c r="W14" s="204"/>
      <c r="X14" s="205">
        <f t="shared" si="1"/>
        <v>0</v>
      </c>
    </row>
    <row r="15" spans="2:24" ht="20.100000000000001" customHeight="1" x14ac:dyDescent="0.15">
      <c r="B15" s="192" t="s">
        <v>282</v>
      </c>
      <c r="C15" s="186"/>
      <c r="D15" s="198"/>
      <c r="E15" s="195">
        <f t="shared" ref="E15:W15" si="3">E6-E9</f>
        <v>0</v>
      </c>
      <c r="F15" s="196">
        <f t="shared" si="3"/>
        <v>0</v>
      </c>
      <c r="G15" s="196">
        <f t="shared" si="3"/>
        <v>0</v>
      </c>
      <c r="H15" s="196">
        <f t="shared" si="3"/>
        <v>0</v>
      </c>
      <c r="I15" s="196">
        <f t="shared" si="3"/>
        <v>0</v>
      </c>
      <c r="J15" s="196">
        <f>J6-J9</f>
        <v>0</v>
      </c>
      <c r="K15" s="196">
        <f>K6-K9</f>
        <v>0</v>
      </c>
      <c r="L15" s="196">
        <f>L6-L9</f>
        <v>0</v>
      </c>
      <c r="M15" s="196">
        <f t="shared" si="3"/>
        <v>0</v>
      </c>
      <c r="N15" s="196">
        <f t="shared" si="3"/>
        <v>0</v>
      </c>
      <c r="O15" s="324">
        <f t="shared" si="3"/>
        <v>0</v>
      </c>
      <c r="P15" s="196">
        <f t="shared" si="3"/>
        <v>0</v>
      </c>
      <c r="Q15" s="196">
        <f t="shared" si="3"/>
        <v>0</v>
      </c>
      <c r="R15" s="196">
        <f t="shared" si="3"/>
        <v>0</v>
      </c>
      <c r="S15" s="196">
        <f t="shared" si="3"/>
        <v>0</v>
      </c>
      <c r="T15" s="196">
        <f t="shared" si="3"/>
        <v>0</v>
      </c>
      <c r="U15" s="196">
        <f t="shared" si="3"/>
        <v>0</v>
      </c>
      <c r="V15" s="196">
        <f t="shared" si="3"/>
        <v>0</v>
      </c>
      <c r="W15" s="197">
        <f t="shared" si="3"/>
        <v>0</v>
      </c>
      <c r="X15" s="198">
        <f>SUM(E15:O15)</f>
        <v>0</v>
      </c>
    </row>
    <row r="16" spans="2:24" ht="20.100000000000001" customHeight="1" x14ac:dyDescent="0.15">
      <c r="B16" s="207"/>
      <c r="C16" s="208" t="s">
        <v>283</v>
      </c>
      <c r="D16" s="209"/>
      <c r="E16" s="202"/>
      <c r="F16" s="203"/>
      <c r="G16" s="203"/>
      <c r="H16" s="203"/>
      <c r="I16" s="203"/>
      <c r="J16" s="203"/>
      <c r="K16" s="203"/>
      <c r="L16" s="203"/>
      <c r="M16" s="203"/>
      <c r="N16" s="203"/>
      <c r="O16" s="325"/>
      <c r="P16" s="203"/>
      <c r="Q16" s="203"/>
      <c r="R16" s="203"/>
      <c r="S16" s="203"/>
      <c r="T16" s="203"/>
      <c r="U16" s="203"/>
      <c r="V16" s="203"/>
      <c r="W16" s="204"/>
      <c r="X16" s="205">
        <f t="shared" si="1"/>
        <v>0</v>
      </c>
    </row>
    <row r="17" spans="1:24" ht="20.100000000000001" customHeight="1" x14ac:dyDescent="0.15">
      <c r="B17" s="207"/>
      <c r="C17" s="208" t="s">
        <v>284</v>
      </c>
      <c r="D17" s="209"/>
      <c r="E17" s="202"/>
      <c r="F17" s="203"/>
      <c r="G17" s="203"/>
      <c r="H17" s="203"/>
      <c r="I17" s="203"/>
      <c r="J17" s="203"/>
      <c r="K17" s="203"/>
      <c r="L17" s="203"/>
      <c r="M17" s="203"/>
      <c r="N17" s="203"/>
      <c r="O17" s="325"/>
      <c r="P17" s="203"/>
      <c r="Q17" s="203"/>
      <c r="R17" s="203"/>
      <c r="S17" s="203"/>
      <c r="T17" s="203"/>
      <c r="U17" s="203"/>
      <c r="V17" s="203"/>
      <c r="W17" s="204"/>
      <c r="X17" s="205">
        <f t="shared" si="1"/>
        <v>0</v>
      </c>
    </row>
    <row r="18" spans="1:24" ht="20.100000000000001" customHeight="1" x14ac:dyDescent="0.15">
      <c r="B18" s="207"/>
      <c r="C18" s="210" t="s">
        <v>285</v>
      </c>
      <c r="D18" s="211"/>
      <c r="E18" s="212"/>
      <c r="F18" s="213"/>
      <c r="G18" s="213"/>
      <c r="H18" s="213"/>
      <c r="I18" s="213"/>
      <c r="J18" s="213"/>
      <c r="K18" s="213"/>
      <c r="L18" s="213"/>
      <c r="M18" s="213"/>
      <c r="N18" s="213"/>
      <c r="O18" s="326"/>
      <c r="P18" s="213"/>
      <c r="Q18" s="213"/>
      <c r="R18" s="213"/>
      <c r="S18" s="213"/>
      <c r="T18" s="213"/>
      <c r="U18" s="213"/>
      <c r="V18" s="213"/>
      <c r="W18" s="214"/>
      <c r="X18" s="215"/>
    </row>
    <row r="19" spans="1:24" ht="20.100000000000001" customHeight="1" x14ac:dyDescent="0.15">
      <c r="B19" s="207"/>
      <c r="C19" s="210" t="s">
        <v>286</v>
      </c>
      <c r="D19" s="211"/>
      <c r="E19" s="212"/>
      <c r="F19" s="213"/>
      <c r="G19" s="213"/>
      <c r="H19" s="213"/>
      <c r="I19" s="213"/>
      <c r="J19" s="213"/>
      <c r="K19" s="213"/>
      <c r="L19" s="213"/>
      <c r="M19" s="213"/>
      <c r="N19" s="213"/>
      <c r="O19" s="326"/>
      <c r="P19" s="213"/>
      <c r="Q19" s="213"/>
      <c r="R19" s="213"/>
      <c r="S19" s="213"/>
      <c r="T19" s="213"/>
      <c r="U19" s="213"/>
      <c r="V19" s="213"/>
      <c r="W19" s="214"/>
      <c r="X19" s="215">
        <f t="shared" si="1"/>
        <v>0</v>
      </c>
    </row>
    <row r="20" spans="1:24" ht="20.100000000000001" customHeight="1" x14ac:dyDescent="0.15">
      <c r="B20" s="192" t="s">
        <v>287</v>
      </c>
      <c r="C20" s="186"/>
      <c r="D20" s="198"/>
      <c r="E20" s="195">
        <f>E15+E16-SUM(E17:E19)</f>
        <v>0</v>
      </c>
      <c r="F20" s="196">
        <f t="shared" ref="F20:O20" si="4">F15+F16-SUM(F17:F19)</f>
        <v>0</v>
      </c>
      <c r="G20" s="196">
        <f>G15+G16-SUM(G17:G19)</f>
        <v>0</v>
      </c>
      <c r="H20" s="196">
        <f t="shared" si="4"/>
        <v>0</v>
      </c>
      <c r="I20" s="196">
        <f>I15+I16-SUM(I17:I19)</f>
        <v>0</v>
      </c>
      <c r="J20" s="196">
        <f>J15+J16-SUM(J17:J19)</f>
        <v>0</v>
      </c>
      <c r="K20" s="196">
        <f>K15+K16-SUM(K17:K19)</f>
        <v>0</v>
      </c>
      <c r="L20" s="196">
        <f>L15+L16-SUM(L17:L19)</f>
        <v>0</v>
      </c>
      <c r="M20" s="196">
        <f t="shared" si="4"/>
        <v>0</v>
      </c>
      <c r="N20" s="196">
        <f t="shared" si="4"/>
        <v>0</v>
      </c>
      <c r="O20" s="324">
        <f t="shared" si="4"/>
        <v>0</v>
      </c>
      <c r="P20" s="196">
        <f t="shared" ref="P20:W20" si="5">P15+P16-SUM(P17:P19)</f>
        <v>0</v>
      </c>
      <c r="Q20" s="196">
        <f t="shared" si="5"/>
        <v>0</v>
      </c>
      <c r="R20" s="196">
        <f t="shared" si="5"/>
        <v>0</v>
      </c>
      <c r="S20" s="196">
        <f t="shared" si="5"/>
        <v>0</v>
      </c>
      <c r="T20" s="196">
        <f t="shared" si="5"/>
        <v>0</v>
      </c>
      <c r="U20" s="196">
        <f t="shared" si="5"/>
        <v>0</v>
      </c>
      <c r="V20" s="196">
        <f t="shared" si="5"/>
        <v>0</v>
      </c>
      <c r="W20" s="197">
        <f t="shared" si="5"/>
        <v>0</v>
      </c>
      <c r="X20" s="198">
        <f t="shared" si="1"/>
        <v>0</v>
      </c>
    </row>
    <row r="21" spans="1:24" ht="20.100000000000001" customHeight="1" x14ac:dyDescent="0.15">
      <c r="B21" s="192" t="s">
        <v>288</v>
      </c>
      <c r="C21" s="186"/>
      <c r="D21" s="198"/>
      <c r="E21" s="195">
        <f>E34</f>
        <v>0</v>
      </c>
      <c r="F21" s="196">
        <f t="shared" ref="F21:O21" si="6">F34</f>
        <v>0</v>
      </c>
      <c r="G21" s="196">
        <f t="shared" si="6"/>
        <v>0</v>
      </c>
      <c r="H21" s="196">
        <f t="shared" si="6"/>
        <v>0</v>
      </c>
      <c r="I21" s="196">
        <f t="shared" si="6"/>
        <v>0</v>
      </c>
      <c r="J21" s="196">
        <f>J34</f>
        <v>0</v>
      </c>
      <c r="K21" s="196">
        <f>K34</f>
        <v>0</v>
      </c>
      <c r="L21" s="196">
        <f>L34</f>
        <v>0</v>
      </c>
      <c r="M21" s="196">
        <f t="shared" si="6"/>
        <v>0</v>
      </c>
      <c r="N21" s="196">
        <f t="shared" si="6"/>
        <v>0</v>
      </c>
      <c r="O21" s="324">
        <f t="shared" si="6"/>
        <v>0</v>
      </c>
      <c r="P21" s="196">
        <f t="shared" ref="P21:W21" si="7">P34</f>
        <v>0</v>
      </c>
      <c r="Q21" s="196">
        <f t="shared" si="7"/>
        <v>0</v>
      </c>
      <c r="R21" s="196">
        <f t="shared" si="7"/>
        <v>0</v>
      </c>
      <c r="S21" s="196">
        <f t="shared" si="7"/>
        <v>0</v>
      </c>
      <c r="T21" s="196">
        <f t="shared" si="7"/>
        <v>0</v>
      </c>
      <c r="U21" s="196">
        <f t="shared" si="7"/>
        <v>0</v>
      </c>
      <c r="V21" s="196">
        <f t="shared" si="7"/>
        <v>0</v>
      </c>
      <c r="W21" s="197">
        <f t="shared" si="7"/>
        <v>0</v>
      </c>
      <c r="X21" s="198">
        <f t="shared" si="1"/>
        <v>0</v>
      </c>
    </row>
    <row r="22" spans="1:24" ht="20.100000000000001" customHeight="1" x14ac:dyDescent="0.15">
      <c r="B22" s="192" t="s">
        <v>289</v>
      </c>
      <c r="C22" s="186"/>
      <c r="D22" s="198"/>
      <c r="E22" s="195">
        <f>E20-E21</f>
        <v>0</v>
      </c>
      <c r="F22" s="196">
        <f t="shared" ref="F22:N22" si="8">F20-F21</f>
        <v>0</v>
      </c>
      <c r="G22" s="196">
        <f t="shared" si="8"/>
        <v>0</v>
      </c>
      <c r="H22" s="196">
        <f t="shared" si="8"/>
        <v>0</v>
      </c>
      <c r="I22" s="196">
        <f t="shared" si="8"/>
        <v>0</v>
      </c>
      <c r="J22" s="196">
        <f>J20-J21</f>
        <v>0</v>
      </c>
      <c r="K22" s="196">
        <f>K20-K21</f>
        <v>0</v>
      </c>
      <c r="L22" s="196">
        <f>L20-L21</f>
        <v>0</v>
      </c>
      <c r="M22" s="196">
        <f t="shared" si="8"/>
        <v>0</v>
      </c>
      <c r="N22" s="196">
        <f t="shared" si="8"/>
        <v>0</v>
      </c>
      <c r="O22" s="324">
        <f>O20-O21</f>
        <v>0</v>
      </c>
      <c r="P22" s="196">
        <f t="shared" ref="P22:W22" si="9">P20-P21</f>
        <v>0</v>
      </c>
      <c r="Q22" s="196">
        <f t="shared" si="9"/>
        <v>0</v>
      </c>
      <c r="R22" s="196">
        <f t="shared" si="9"/>
        <v>0</v>
      </c>
      <c r="S22" s="196">
        <f t="shared" si="9"/>
        <v>0</v>
      </c>
      <c r="T22" s="196">
        <f t="shared" si="9"/>
        <v>0</v>
      </c>
      <c r="U22" s="196">
        <f t="shared" si="9"/>
        <v>0</v>
      </c>
      <c r="V22" s="196">
        <f t="shared" si="9"/>
        <v>0</v>
      </c>
      <c r="W22" s="197">
        <f t="shared" si="9"/>
        <v>0</v>
      </c>
      <c r="X22" s="198">
        <f t="shared" si="1"/>
        <v>0</v>
      </c>
    </row>
    <row r="23" spans="1:24" x14ac:dyDescent="0.15">
      <c r="B23" s="582" t="s">
        <v>409</v>
      </c>
      <c r="C23" s="582"/>
      <c r="D23" s="322"/>
      <c r="E23" s="322"/>
      <c r="F23" s="322"/>
      <c r="G23" s="322"/>
      <c r="H23" s="322"/>
      <c r="I23" s="322"/>
      <c r="J23" s="322"/>
      <c r="K23" s="322"/>
      <c r="L23" s="322"/>
      <c r="M23" s="322"/>
      <c r="N23" s="322"/>
      <c r="O23" s="322"/>
      <c r="P23" s="322"/>
      <c r="Q23" s="322"/>
      <c r="R23" s="322"/>
      <c r="S23" s="322"/>
      <c r="T23" s="322"/>
      <c r="U23" s="322"/>
      <c r="V23" s="322"/>
      <c r="W23" s="322"/>
      <c r="X23" s="322"/>
    </row>
    <row r="24" spans="1:24" x14ac:dyDescent="0.15">
      <c r="B24" s="424" t="s">
        <v>414</v>
      </c>
      <c r="C24" s="424"/>
      <c r="D24" s="183"/>
      <c r="E24" s="183"/>
      <c r="F24" s="183"/>
      <c r="G24" s="183"/>
      <c r="H24" s="183"/>
      <c r="I24" s="183"/>
      <c r="J24" s="183"/>
      <c r="K24" s="183"/>
      <c r="L24" s="183"/>
      <c r="M24" s="183"/>
      <c r="N24" s="183"/>
      <c r="O24" s="183"/>
      <c r="P24" s="183"/>
      <c r="Q24" s="183"/>
      <c r="R24" s="183"/>
      <c r="S24" s="183"/>
      <c r="T24" s="183"/>
      <c r="U24" s="183"/>
      <c r="V24" s="183"/>
      <c r="W24" s="183"/>
      <c r="X24" s="183"/>
    </row>
    <row r="25" spans="1:24" x14ac:dyDescent="0.15">
      <c r="B25" s="424" t="s">
        <v>415</v>
      </c>
      <c r="C25" s="424"/>
    </row>
    <row r="26" spans="1:24" x14ac:dyDescent="0.15">
      <c r="B26" s="424" t="s">
        <v>416</v>
      </c>
      <c r="C26" s="424"/>
      <c r="D26" s="183"/>
      <c r="E26" s="183"/>
      <c r="F26" s="183"/>
      <c r="G26" s="183"/>
      <c r="H26" s="183"/>
      <c r="I26" s="183"/>
      <c r="J26" s="183"/>
      <c r="K26" s="183"/>
      <c r="L26" s="183"/>
      <c r="M26" s="183"/>
      <c r="N26" s="183"/>
      <c r="O26" s="183"/>
      <c r="P26" s="183"/>
      <c r="Q26" s="183"/>
      <c r="R26" s="183"/>
      <c r="S26" s="183"/>
      <c r="T26" s="183"/>
      <c r="U26" s="183"/>
      <c r="V26" s="183"/>
      <c r="W26" s="183"/>
      <c r="X26" s="183"/>
    </row>
    <row r="27" spans="1:24" x14ac:dyDescent="0.15">
      <c r="B27" s="424" t="s">
        <v>417</v>
      </c>
      <c r="C27" s="424"/>
      <c r="D27" s="183"/>
      <c r="E27" s="183"/>
      <c r="F27" s="183"/>
      <c r="G27" s="183"/>
      <c r="H27" s="183"/>
      <c r="I27" s="183"/>
      <c r="J27" s="183"/>
      <c r="K27" s="183"/>
      <c r="L27" s="183"/>
      <c r="M27" s="183"/>
      <c r="N27" s="183"/>
      <c r="O27" s="183"/>
      <c r="P27" s="183"/>
      <c r="Q27" s="183"/>
      <c r="R27" s="183"/>
      <c r="S27" s="183"/>
      <c r="T27" s="183"/>
      <c r="U27" s="183"/>
      <c r="V27" s="183"/>
      <c r="W27" s="183"/>
      <c r="X27" s="183"/>
    </row>
    <row r="28" spans="1:24" ht="14.25" customHeight="1" x14ac:dyDescent="0.15">
      <c r="B28" s="183"/>
      <c r="C28" s="217"/>
      <c r="D28" s="217"/>
      <c r="E28" s="217"/>
    </row>
    <row r="29" spans="1:24" x14ac:dyDescent="0.15">
      <c r="B29" s="182" t="s">
        <v>454</v>
      </c>
      <c r="C29" s="183"/>
      <c r="D29" s="183"/>
      <c r="E29" s="183"/>
      <c r="O29" s="184"/>
      <c r="P29" s="184"/>
      <c r="Q29" s="184"/>
      <c r="R29" s="184"/>
      <c r="S29" s="184"/>
      <c r="T29" s="184"/>
      <c r="U29" s="184"/>
      <c r="V29" s="184"/>
      <c r="W29" s="184" t="s">
        <v>485</v>
      </c>
    </row>
    <row r="30" spans="1:24" ht="30" customHeight="1" x14ac:dyDescent="0.15">
      <c r="A30" s="218"/>
      <c r="B30" s="185"/>
      <c r="C30" s="186"/>
      <c r="D30" s="187" t="s">
        <v>290</v>
      </c>
      <c r="E30" s="188" t="s">
        <v>267</v>
      </c>
      <c r="F30" s="189" t="s">
        <v>268</v>
      </c>
      <c r="G30" s="189" t="s">
        <v>269</v>
      </c>
      <c r="H30" s="189" t="s">
        <v>270</v>
      </c>
      <c r="I30" s="189" t="s">
        <v>271</v>
      </c>
      <c r="J30" s="189" t="s">
        <v>272</v>
      </c>
      <c r="K30" s="189" t="s">
        <v>273</v>
      </c>
      <c r="L30" s="189" t="s">
        <v>274</v>
      </c>
      <c r="M30" s="189" t="s">
        <v>275</v>
      </c>
      <c r="N30" s="189" t="s">
        <v>276</v>
      </c>
      <c r="O30" s="189" t="s">
        <v>277</v>
      </c>
      <c r="P30" s="189" t="s">
        <v>295</v>
      </c>
      <c r="Q30" s="189" t="s">
        <v>296</v>
      </c>
      <c r="R30" s="189" t="s">
        <v>297</v>
      </c>
      <c r="S30" s="189" t="s">
        <v>298</v>
      </c>
      <c r="T30" s="189" t="s">
        <v>299</v>
      </c>
      <c r="U30" s="189" t="s">
        <v>300</v>
      </c>
      <c r="V30" s="189" t="s">
        <v>301</v>
      </c>
      <c r="W30" s="190" t="s">
        <v>302</v>
      </c>
      <c r="X30" s="219" t="s">
        <v>278</v>
      </c>
    </row>
    <row r="31" spans="1:24" ht="20.100000000000001" customHeight="1" x14ac:dyDescent="0.15">
      <c r="A31" s="218"/>
      <c r="B31" s="220" t="s">
        <v>10</v>
      </c>
      <c r="C31" s="221"/>
      <c r="D31" s="222"/>
      <c r="E31" s="223">
        <f>E20</f>
        <v>0</v>
      </c>
      <c r="F31" s="224">
        <f t="shared" ref="F31:W31" si="10">F20</f>
        <v>0</v>
      </c>
      <c r="G31" s="224">
        <f t="shared" si="10"/>
        <v>0</v>
      </c>
      <c r="H31" s="224">
        <f t="shared" si="10"/>
        <v>0</v>
      </c>
      <c r="I31" s="224">
        <f t="shared" si="10"/>
        <v>0</v>
      </c>
      <c r="J31" s="224">
        <f>J20</f>
        <v>0</v>
      </c>
      <c r="K31" s="224">
        <f>K20</f>
        <v>0</v>
      </c>
      <c r="L31" s="224">
        <f>L20</f>
        <v>0</v>
      </c>
      <c r="M31" s="224">
        <f t="shared" si="10"/>
        <v>0</v>
      </c>
      <c r="N31" s="224">
        <f t="shared" si="10"/>
        <v>0</v>
      </c>
      <c r="O31" s="224">
        <f t="shared" si="10"/>
        <v>0</v>
      </c>
      <c r="P31" s="224">
        <f t="shared" si="10"/>
        <v>0</v>
      </c>
      <c r="Q31" s="224">
        <f t="shared" si="10"/>
        <v>0</v>
      </c>
      <c r="R31" s="224">
        <f t="shared" si="10"/>
        <v>0</v>
      </c>
      <c r="S31" s="224">
        <f t="shared" si="10"/>
        <v>0</v>
      </c>
      <c r="T31" s="224">
        <f t="shared" si="10"/>
        <v>0</v>
      </c>
      <c r="U31" s="224">
        <f t="shared" si="10"/>
        <v>0</v>
      </c>
      <c r="V31" s="224">
        <f t="shared" si="10"/>
        <v>0</v>
      </c>
      <c r="W31" s="327">
        <f t="shared" si="10"/>
        <v>0</v>
      </c>
      <c r="X31" s="225">
        <f>SUM(E31:O31)</f>
        <v>0</v>
      </c>
    </row>
    <row r="32" spans="1:24" ht="20.100000000000001" customHeight="1" x14ac:dyDescent="0.15">
      <c r="A32" s="218"/>
      <c r="B32" s="192" t="s">
        <v>13</v>
      </c>
      <c r="C32" s="226"/>
      <c r="D32" s="227"/>
      <c r="E32" s="228"/>
      <c r="F32" s="229"/>
      <c r="G32" s="229"/>
      <c r="H32" s="229"/>
      <c r="I32" s="229"/>
      <c r="J32" s="229"/>
      <c r="K32" s="229"/>
      <c r="L32" s="229"/>
      <c r="M32" s="229"/>
      <c r="N32" s="229"/>
      <c r="O32" s="229"/>
      <c r="P32" s="229"/>
      <c r="Q32" s="229"/>
      <c r="R32" s="229"/>
      <c r="S32" s="229"/>
      <c r="T32" s="229"/>
      <c r="U32" s="229"/>
      <c r="V32" s="229"/>
      <c r="W32" s="328"/>
      <c r="X32" s="230">
        <f>SUM(E32:O32)</f>
        <v>0</v>
      </c>
    </row>
    <row r="33" spans="1:24" ht="20.100000000000001" customHeight="1" x14ac:dyDescent="0.15">
      <c r="A33" s="218"/>
      <c r="B33" s="231" t="s">
        <v>28</v>
      </c>
      <c r="C33" s="232"/>
      <c r="D33" s="233"/>
      <c r="E33" s="234">
        <f>IF((E31-E32)&lt;=0,0,E31-E32)</f>
        <v>0</v>
      </c>
      <c r="F33" s="235">
        <f t="shared" ref="F33:W33" si="11">IF((F31-F32)&lt;=0,0,F31-F32)</f>
        <v>0</v>
      </c>
      <c r="G33" s="235">
        <f>IF((G31-G32)&lt;=0,0,G31-G32)</f>
        <v>0</v>
      </c>
      <c r="H33" s="235">
        <f t="shared" si="11"/>
        <v>0</v>
      </c>
      <c r="I33" s="235">
        <f t="shared" si="11"/>
        <v>0</v>
      </c>
      <c r="J33" s="235">
        <f>IF((J31-J32)&lt;=0,0,J31-J32)</f>
        <v>0</v>
      </c>
      <c r="K33" s="235">
        <f>IF((K31-K32)&lt;=0,0,K31-K32)</f>
        <v>0</v>
      </c>
      <c r="L33" s="235">
        <f>IF((L31-L32)&lt;=0,0,L31-L32)</f>
        <v>0</v>
      </c>
      <c r="M33" s="235">
        <f t="shared" si="11"/>
        <v>0</v>
      </c>
      <c r="N33" s="235">
        <f t="shared" si="11"/>
        <v>0</v>
      </c>
      <c r="O33" s="235">
        <f t="shared" si="11"/>
        <v>0</v>
      </c>
      <c r="P33" s="235">
        <f t="shared" si="11"/>
        <v>0</v>
      </c>
      <c r="Q33" s="235">
        <f t="shared" si="11"/>
        <v>0</v>
      </c>
      <c r="R33" s="235">
        <f t="shared" si="11"/>
        <v>0</v>
      </c>
      <c r="S33" s="235">
        <f t="shared" si="11"/>
        <v>0</v>
      </c>
      <c r="T33" s="235">
        <f t="shared" si="11"/>
        <v>0</v>
      </c>
      <c r="U33" s="235">
        <f t="shared" si="11"/>
        <v>0</v>
      </c>
      <c r="V33" s="235">
        <f t="shared" si="11"/>
        <v>0</v>
      </c>
      <c r="W33" s="329">
        <f t="shared" si="11"/>
        <v>0</v>
      </c>
      <c r="X33" s="236">
        <f>SUM(E33:O33)</f>
        <v>0</v>
      </c>
    </row>
    <row r="34" spans="1:24" ht="20.100000000000001" customHeight="1" x14ac:dyDescent="0.15">
      <c r="A34" s="218"/>
      <c r="B34" s="192" t="s">
        <v>29</v>
      </c>
      <c r="C34" s="186"/>
      <c r="D34" s="198"/>
      <c r="E34" s="228"/>
      <c r="F34" s="229"/>
      <c r="G34" s="229"/>
      <c r="H34" s="229"/>
      <c r="I34" s="229"/>
      <c r="J34" s="229"/>
      <c r="K34" s="229"/>
      <c r="L34" s="229"/>
      <c r="M34" s="229"/>
      <c r="N34" s="229"/>
      <c r="O34" s="229"/>
      <c r="P34" s="229"/>
      <c r="Q34" s="229"/>
      <c r="R34" s="229"/>
      <c r="S34" s="229"/>
      <c r="T34" s="229"/>
      <c r="U34" s="229"/>
      <c r="V34" s="229"/>
      <c r="W34" s="328"/>
      <c r="X34" s="237">
        <f>SUM(E34:O34)</f>
        <v>0</v>
      </c>
    </row>
    <row r="35" spans="1:24" x14ac:dyDescent="0.15">
      <c r="B35" s="582" t="s">
        <v>409</v>
      </c>
      <c r="C35" s="239"/>
      <c r="D35" s="183"/>
      <c r="E35" s="238"/>
      <c r="F35" s="112"/>
      <c r="G35" s="112"/>
      <c r="H35" s="112"/>
      <c r="I35" s="112"/>
      <c r="J35" s="112"/>
      <c r="K35" s="112"/>
      <c r="L35" s="112"/>
      <c r="M35" s="112"/>
      <c r="N35" s="112"/>
      <c r="O35" s="112"/>
      <c r="P35" s="112"/>
      <c r="Q35" s="112"/>
      <c r="R35" s="112"/>
      <c r="S35" s="112"/>
      <c r="T35" s="112"/>
      <c r="U35" s="112"/>
      <c r="V35" s="112"/>
      <c r="W35" s="112"/>
    </row>
    <row r="36" spans="1:24" x14ac:dyDescent="0.15">
      <c r="B36" s="424" t="s">
        <v>413</v>
      </c>
      <c r="C36" s="239"/>
      <c r="D36" s="183"/>
      <c r="E36" s="238"/>
      <c r="F36" s="112"/>
      <c r="G36" s="112"/>
      <c r="H36" s="112"/>
      <c r="I36" s="112"/>
      <c r="J36" s="112"/>
      <c r="K36" s="112"/>
      <c r="L36" s="112"/>
      <c r="M36" s="112"/>
      <c r="N36" s="112"/>
      <c r="O36" s="112"/>
      <c r="P36" s="112"/>
      <c r="Q36" s="112"/>
      <c r="R36" s="112"/>
      <c r="S36" s="112"/>
      <c r="T36" s="112"/>
      <c r="U36" s="112"/>
      <c r="V36" s="112"/>
      <c r="W36" s="112"/>
    </row>
    <row r="37" spans="1:24" ht="15" customHeight="1" x14ac:dyDescent="0.15">
      <c r="B37" s="239" t="s">
        <v>412</v>
      </c>
      <c r="C37" s="239"/>
      <c r="D37" s="183"/>
      <c r="E37" s="183"/>
      <c r="F37" s="112"/>
      <c r="G37" s="112"/>
      <c r="H37" s="112"/>
      <c r="I37" s="112"/>
      <c r="J37" s="112"/>
      <c r="K37" s="112"/>
      <c r="L37" s="112"/>
      <c r="M37" s="112"/>
      <c r="N37" s="112"/>
      <c r="O37" s="112"/>
      <c r="P37" s="112"/>
      <c r="Q37" s="112"/>
      <c r="R37" s="112"/>
      <c r="S37" s="112"/>
      <c r="T37" s="112"/>
      <c r="U37" s="112"/>
      <c r="V37" s="112"/>
      <c r="W37" s="112"/>
    </row>
    <row r="38" spans="1:24" ht="18" customHeight="1" x14ac:dyDescent="0.15">
      <c r="B38" s="239" t="s">
        <v>411</v>
      </c>
      <c r="C38" s="239"/>
      <c r="D38" s="183"/>
      <c r="E38" s="183"/>
      <c r="F38" s="112"/>
      <c r="G38" s="112"/>
      <c r="H38" s="112"/>
      <c r="I38" s="112"/>
      <c r="J38" s="112"/>
      <c r="K38" s="112"/>
      <c r="L38" s="112"/>
      <c r="M38" s="112"/>
      <c r="N38" s="112"/>
      <c r="O38" s="112"/>
      <c r="P38" s="112"/>
      <c r="Q38" s="112"/>
      <c r="R38" s="112"/>
      <c r="S38" s="112"/>
      <c r="T38" s="112"/>
      <c r="U38" s="112"/>
      <c r="V38" s="112"/>
      <c r="W38" s="112"/>
    </row>
    <row r="39" spans="1:24" ht="14.25" customHeight="1" x14ac:dyDescent="0.15">
      <c r="B39" s="183"/>
      <c r="C39" s="183"/>
      <c r="D39" s="183"/>
      <c r="E39" s="183"/>
      <c r="F39" s="112"/>
      <c r="G39" s="112"/>
      <c r="H39" s="112"/>
      <c r="I39" s="112"/>
      <c r="J39" s="112"/>
      <c r="K39" s="112"/>
      <c r="L39" s="112"/>
      <c r="M39" s="112"/>
      <c r="N39" s="112"/>
      <c r="O39" s="112"/>
      <c r="P39" s="112"/>
      <c r="Q39" s="112"/>
      <c r="R39" s="112"/>
      <c r="S39" s="112"/>
      <c r="T39" s="112"/>
      <c r="U39" s="112"/>
      <c r="V39" s="112"/>
      <c r="W39" s="112"/>
    </row>
    <row r="40" spans="1:24" ht="16.5" customHeight="1" x14ac:dyDescent="0.15">
      <c r="B40" s="182" t="s">
        <v>455</v>
      </c>
      <c r="C40" s="183"/>
      <c r="D40" s="183"/>
      <c r="E40" s="183"/>
      <c r="F40" s="183"/>
      <c r="G40" s="183"/>
      <c r="H40" s="183"/>
      <c r="I40" s="183"/>
      <c r="J40" s="183"/>
      <c r="K40" s="183"/>
      <c r="L40" s="183"/>
      <c r="O40" s="184"/>
      <c r="P40" s="184"/>
      <c r="Q40" s="184"/>
      <c r="R40" s="184"/>
      <c r="S40" s="184"/>
      <c r="T40" s="184"/>
      <c r="U40" s="184"/>
      <c r="V40" s="184"/>
      <c r="W40" s="184" t="s">
        <v>485</v>
      </c>
    </row>
    <row r="41" spans="1:24" ht="27" x14ac:dyDescent="0.15">
      <c r="A41" s="218"/>
      <c r="B41" s="185"/>
      <c r="C41" s="186"/>
      <c r="D41" s="187" t="s">
        <v>266</v>
      </c>
      <c r="E41" s="188" t="s">
        <v>267</v>
      </c>
      <c r="F41" s="189" t="s">
        <v>268</v>
      </c>
      <c r="G41" s="189" t="s">
        <v>269</v>
      </c>
      <c r="H41" s="189" t="s">
        <v>270</v>
      </c>
      <c r="I41" s="189" t="s">
        <v>271</v>
      </c>
      <c r="J41" s="189" t="s">
        <v>272</v>
      </c>
      <c r="K41" s="189" t="s">
        <v>273</v>
      </c>
      <c r="L41" s="189" t="s">
        <v>274</v>
      </c>
      <c r="M41" s="189" t="s">
        <v>275</v>
      </c>
      <c r="N41" s="189" t="s">
        <v>276</v>
      </c>
      <c r="O41" s="323" t="s">
        <v>277</v>
      </c>
      <c r="P41" s="189" t="s">
        <v>295</v>
      </c>
      <c r="Q41" s="189" t="s">
        <v>296</v>
      </c>
      <c r="R41" s="189" t="s">
        <v>297</v>
      </c>
      <c r="S41" s="189" t="s">
        <v>298</v>
      </c>
      <c r="T41" s="189" t="s">
        <v>299</v>
      </c>
      <c r="U41" s="189" t="s">
        <v>300</v>
      </c>
      <c r="V41" s="189" t="s">
        <v>301</v>
      </c>
      <c r="W41" s="190" t="s">
        <v>302</v>
      </c>
      <c r="X41" s="219" t="s">
        <v>278</v>
      </c>
    </row>
    <row r="42" spans="1:24" ht="20.100000000000001" customHeight="1" x14ac:dyDescent="0.15">
      <c r="A42" s="218"/>
      <c r="B42" s="240" t="s">
        <v>20</v>
      </c>
      <c r="C42" s="186"/>
      <c r="D42" s="186"/>
      <c r="E42" s="241">
        <f>SUM(E43:E44)</f>
        <v>0</v>
      </c>
      <c r="F42" s="242">
        <f>SUM(F43:F44)</f>
        <v>0</v>
      </c>
      <c r="G42" s="242">
        <f t="shared" ref="G42:O42" si="12">SUM(G43:G44)</f>
        <v>0</v>
      </c>
      <c r="H42" s="242">
        <f t="shared" si="12"/>
        <v>0</v>
      </c>
      <c r="I42" s="242">
        <f>SUM(I43:I44)</f>
        <v>0</v>
      </c>
      <c r="J42" s="242">
        <f>SUM(J43:J44)</f>
        <v>0</v>
      </c>
      <c r="K42" s="242">
        <f>SUM(K43:K44)</f>
        <v>0</v>
      </c>
      <c r="L42" s="242">
        <f>SUM(L43:L44)</f>
        <v>0</v>
      </c>
      <c r="M42" s="242">
        <f t="shared" si="12"/>
        <v>0</v>
      </c>
      <c r="N42" s="242">
        <f t="shared" si="12"/>
        <v>0</v>
      </c>
      <c r="O42" s="330">
        <f t="shared" si="12"/>
        <v>0</v>
      </c>
      <c r="P42" s="242">
        <f t="shared" ref="P42:W42" si="13">SUM(P43:P44)</f>
        <v>0</v>
      </c>
      <c r="Q42" s="242">
        <f t="shared" si="13"/>
        <v>0</v>
      </c>
      <c r="R42" s="242">
        <f t="shared" si="13"/>
        <v>0</v>
      </c>
      <c r="S42" s="242">
        <f t="shared" si="13"/>
        <v>0</v>
      </c>
      <c r="T42" s="242">
        <f t="shared" si="13"/>
        <v>0</v>
      </c>
      <c r="U42" s="242">
        <f t="shared" si="13"/>
        <v>0</v>
      </c>
      <c r="V42" s="242">
        <f t="shared" si="13"/>
        <v>0</v>
      </c>
      <c r="W42" s="243">
        <f t="shared" si="13"/>
        <v>0</v>
      </c>
      <c r="X42" s="244">
        <f>SUM(E42:O42)</f>
        <v>0</v>
      </c>
    </row>
    <row r="43" spans="1:24" ht="20.100000000000001" customHeight="1" x14ac:dyDescent="0.15">
      <c r="A43" s="218"/>
      <c r="B43" s="245"/>
      <c r="C43" s="246" t="s">
        <v>8</v>
      </c>
      <c r="D43" s="247"/>
      <c r="E43" s="248">
        <f t="shared" ref="E43:O43" si="14">E22</f>
        <v>0</v>
      </c>
      <c r="F43" s="249">
        <f t="shared" si="14"/>
        <v>0</v>
      </c>
      <c r="G43" s="249">
        <f t="shared" si="14"/>
        <v>0</v>
      </c>
      <c r="H43" s="249">
        <f t="shared" si="14"/>
        <v>0</v>
      </c>
      <c r="I43" s="249">
        <f t="shared" si="14"/>
        <v>0</v>
      </c>
      <c r="J43" s="249">
        <f t="shared" si="14"/>
        <v>0</v>
      </c>
      <c r="K43" s="249">
        <f t="shared" si="14"/>
        <v>0</v>
      </c>
      <c r="L43" s="250">
        <f t="shared" si="14"/>
        <v>0</v>
      </c>
      <c r="M43" s="249">
        <f t="shared" si="14"/>
        <v>0</v>
      </c>
      <c r="N43" s="251">
        <f t="shared" si="14"/>
        <v>0</v>
      </c>
      <c r="O43" s="331">
        <f t="shared" si="14"/>
        <v>0</v>
      </c>
      <c r="P43" s="341">
        <f t="shared" ref="P43:W43" si="15">P22</f>
        <v>0</v>
      </c>
      <c r="Q43" s="341">
        <f t="shared" si="15"/>
        <v>0</v>
      </c>
      <c r="R43" s="341">
        <f t="shared" si="15"/>
        <v>0</v>
      </c>
      <c r="S43" s="341">
        <f t="shared" si="15"/>
        <v>0</v>
      </c>
      <c r="T43" s="341">
        <f t="shared" si="15"/>
        <v>0</v>
      </c>
      <c r="U43" s="341">
        <f t="shared" si="15"/>
        <v>0</v>
      </c>
      <c r="V43" s="341">
        <f t="shared" si="15"/>
        <v>0</v>
      </c>
      <c r="W43" s="342">
        <f t="shared" si="15"/>
        <v>0</v>
      </c>
      <c r="X43" s="252">
        <f t="shared" ref="X43:X53" si="16">SUM(E43:O43)</f>
        <v>0</v>
      </c>
    </row>
    <row r="44" spans="1:24" ht="20.100000000000001" customHeight="1" x14ac:dyDescent="0.15">
      <c r="A44" s="218"/>
      <c r="B44" s="207"/>
      <c r="C44" s="253" t="s">
        <v>291</v>
      </c>
      <c r="D44" s="254"/>
      <c r="E44" s="255">
        <f t="shared" ref="E44:O44" si="17">E14</f>
        <v>0</v>
      </c>
      <c r="F44" s="256">
        <f t="shared" si="17"/>
        <v>0</v>
      </c>
      <c r="G44" s="256">
        <f t="shared" si="17"/>
        <v>0</v>
      </c>
      <c r="H44" s="256">
        <f t="shared" si="17"/>
        <v>0</v>
      </c>
      <c r="I44" s="256">
        <f t="shared" si="17"/>
        <v>0</v>
      </c>
      <c r="J44" s="256">
        <f t="shared" si="17"/>
        <v>0</v>
      </c>
      <c r="K44" s="256">
        <f t="shared" si="17"/>
        <v>0</v>
      </c>
      <c r="L44" s="256">
        <f t="shared" si="17"/>
        <v>0</v>
      </c>
      <c r="M44" s="257">
        <f t="shared" si="17"/>
        <v>0</v>
      </c>
      <c r="N44" s="257">
        <f t="shared" si="17"/>
        <v>0</v>
      </c>
      <c r="O44" s="332">
        <f t="shared" si="17"/>
        <v>0</v>
      </c>
      <c r="P44" s="257">
        <f t="shared" ref="P44:W44" si="18">P14</f>
        <v>0</v>
      </c>
      <c r="Q44" s="257">
        <f t="shared" si="18"/>
        <v>0</v>
      </c>
      <c r="R44" s="257">
        <f t="shared" si="18"/>
        <v>0</v>
      </c>
      <c r="S44" s="257">
        <f t="shared" si="18"/>
        <v>0</v>
      </c>
      <c r="T44" s="257">
        <f t="shared" si="18"/>
        <v>0</v>
      </c>
      <c r="U44" s="257">
        <f t="shared" si="18"/>
        <v>0</v>
      </c>
      <c r="V44" s="257">
        <f t="shared" si="18"/>
        <v>0</v>
      </c>
      <c r="W44" s="258">
        <f t="shared" si="18"/>
        <v>0</v>
      </c>
      <c r="X44" s="259">
        <f t="shared" si="16"/>
        <v>0</v>
      </c>
    </row>
    <row r="45" spans="1:24" ht="20.100000000000001" customHeight="1" x14ac:dyDescent="0.15">
      <c r="A45" s="218"/>
      <c r="B45" s="192" t="s">
        <v>21</v>
      </c>
      <c r="C45" s="260"/>
      <c r="D45" s="226"/>
      <c r="E45" s="261">
        <f>SUM(E46:E47)</f>
        <v>0</v>
      </c>
      <c r="F45" s="262">
        <f t="shared" ref="F45:O45" si="19">SUM(F46:F47)</f>
        <v>0</v>
      </c>
      <c r="G45" s="262">
        <f t="shared" si="19"/>
        <v>0</v>
      </c>
      <c r="H45" s="262">
        <f t="shared" si="19"/>
        <v>0</v>
      </c>
      <c r="I45" s="262">
        <f>SUM(I46:I47)</f>
        <v>0</v>
      </c>
      <c r="J45" s="262">
        <f>SUM(J46:J47)</f>
        <v>0</v>
      </c>
      <c r="K45" s="262">
        <f>SUM(K46:K47)</f>
        <v>0</v>
      </c>
      <c r="L45" s="262">
        <f>SUM(L46:L47)</f>
        <v>0</v>
      </c>
      <c r="M45" s="262">
        <f t="shared" si="19"/>
        <v>0</v>
      </c>
      <c r="N45" s="262">
        <f t="shared" si="19"/>
        <v>0</v>
      </c>
      <c r="O45" s="333">
        <f t="shared" si="19"/>
        <v>0</v>
      </c>
      <c r="P45" s="262">
        <f t="shared" ref="P45:W45" si="20">SUM(P46:P47)</f>
        <v>0</v>
      </c>
      <c r="Q45" s="262">
        <f t="shared" si="20"/>
        <v>0</v>
      </c>
      <c r="R45" s="262">
        <f t="shared" si="20"/>
        <v>0</v>
      </c>
      <c r="S45" s="262">
        <f t="shared" si="20"/>
        <v>0</v>
      </c>
      <c r="T45" s="262">
        <f t="shared" si="20"/>
        <v>0</v>
      </c>
      <c r="U45" s="262">
        <f t="shared" si="20"/>
        <v>0</v>
      </c>
      <c r="V45" s="262">
        <f t="shared" si="20"/>
        <v>0</v>
      </c>
      <c r="W45" s="263">
        <f t="shared" si="20"/>
        <v>0</v>
      </c>
      <c r="X45" s="264">
        <f t="shared" si="16"/>
        <v>0</v>
      </c>
    </row>
    <row r="46" spans="1:24" ht="20.100000000000001" customHeight="1" x14ac:dyDescent="0.15">
      <c r="A46" s="218"/>
      <c r="B46" s="207"/>
      <c r="C46" s="265" t="s">
        <v>292</v>
      </c>
      <c r="D46" s="266"/>
      <c r="E46" s="267"/>
      <c r="F46" s="268"/>
      <c r="G46" s="268"/>
      <c r="H46" s="268"/>
      <c r="I46" s="268"/>
      <c r="J46" s="268"/>
      <c r="K46" s="268"/>
      <c r="L46" s="268"/>
      <c r="M46" s="268"/>
      <c r="N46" s="268"/>
      <c r="O46" s="334"/>
      <c r="P46" s="268"/>
      <c r="Q46" s="268"/>
      <c r="R46" s="268"/>
      <c r="S46" s="268"/>
      <c r="T46" s="268"/>
      <c r="U46" s="268"/>
      <c r="V46" s="268"/>
      <c r="W46" s="269"/>
      <c r="X46" s="270">
        <f t="shared" si="16"/>
        <v>0</v>
      </c>
    </row>
    <row r="47" spans="1:24" ht="20.100000000000001" customHeight="1" x14ac:dyDescent="0.15">
      <c r="A47" s="218"/>
      <c r="B47" s="271"/>
      <c r="C47" s="272" t="s">
        <v>9</v>
      </c>
      <c r="D47" s="273"/>
      <c r="E47" s="274"/>
      <c r="F47" s="275"/>
      <c r="G47" s="275"/>
      <c r="H47" s="275"/>
      <c r="I47" s="275"/>
      <c r="J47" s="275"/>
      <c r="K47" s="275"/>
      <c r="L47" s="275"/>
      <c r="M47" s="275"/>
      <c r="N47" s="275"/>
      <c r="O47" s="335"/>
      <c r="P47" s="275"/>
      <c r="Q47" s="275"/>
      <c r="R47" s="275"/>
      <c r="S47" s="275"/>
      <c r="T47" s="275"/>
      <c r="U47" s="275"/>
      <c r="V47" s="275"/>
      <c r="W47" s="276"/>
      <c r="X47" s="277">
        <f t="shared" si="16"/>
        <v>0</v>
      </c>
    </row>
    <row r="48" spans="1:24" ht="20.100000000000001" customHeight="1" x14ac:dyDescent="0.15">
      <c r="A48" s="218"/>
      <c r="B48" s="192" t="s">
        <v>22</v>
      </c>
      <c r="C48" s="186"/>
      <c r="D48" s="186"/>
      <c r="E48" s="241">
        <f>SUM(E49:E53)</f>
        <v>0</v>
      </c>
      <c r="F48" s="242">
        <f>SUM(F49:F53)</f>
        <v>0</v>
      </c>
      <c r="G48" s="242">
        <f t="shared" ref="G48:W48" si="21">SUM(G49:G53)</f>
        <v>0</v>
      </c>
      <c r="H48" s="242">
        <f t="shared" si="21"/>
        <v>0</v>
      </c>
      <c r="I48" s="242">
        <f>SUM(I49:I53)</f>
        <v>0</v>
      </c>
      <c r="J48" s="242">
        <f>SUM(J49:J53)</f>
        <v>0</v>
      </c>
      <c r="K48" s="242">
        <f>SUM(K49:K53)</f>
        <v>0</v>
      </c>
      <c r="L48" s="242">
        <f>SUM(L49:L53)</f>
        <v>0</v>
      </c>
      <c r="M48" s="196">
        <f t="shared" si="21"/>
        <v>0</v>
      </c>
      <c r="N48" s="196">
        <f t="shared" si="21"/>
        <v>0</v>
      </c>
      <c r="O48" s="324">
        <f t="shared" si="21"/>
        <v>0</v>
      </c>
      <c r="P48" s="196">
        <f t="shared" si="21"/>
        <v>0</v>
      </c>
      <c r="Q48" s="196">
        <f t="shared" si="21"/>
        <v>0</v>
      </c>
      <c r="R48" s="196">
        <f t="shared" si="21"/>
        <v>0</v>
      </c>
      <c r="S48" s="196">
        <f t="shared" si="21"/>
        <v>0</v>
      </c>
      <c r="T48" s="196">
        <f t="shared" si="21"/>
        <v>0</v>
      </c>
      <c r="U48" s="196">
        <f t="shared" si="21"/>
        <v>0</v>
      </c>
      <c r="V48" s="196">
        <f t="shared" si="21"/>
        <v>0</v>
      </c>
      <c r="W48" s="197">
        <f t="shared" si="21"/>
        <v>0</v>
      </c>
      <c r="X48" s="278">
        <f t="shared" si="16"/>
        <v>0</v>
      </c>
    </row>
    <row r="49" spans="1:24" ht="20.100000000000001" customHeight="1" x14ac:dyDescent="0.15">
      <c r="A49" s="218"/>
      <c r="B49" s="279"/>
      <c r="C49" s="280" t="s">
        <v>23</v>
      </c>
      <c r="D49" s="281"/>
      <c r="E49" s="282"/>
      <c r="F49" s="283"/>
      <c r="G49" s="283"/>
      <c r="H49" s="283"/>
      <c r="I49" s="283"/>
      <c r="J49" s="283"/>
      <c r="K49" s="283"/>
      <c r="L49" s="283"/>
      <c r="M49" s="284"/>
      <c r="N49" s="284"/>
      <c r="O49" s="336"/>
      <c r="P49" s="284"/>
      <c r="Q49" s="284"/>
      <c r="R49" s="284"/>
      <c r="S49" s="284"/>
      <c r="T49" s="284"/>
      <c r="U49" s="284"/>
      <c r="V49" s="284"/>
      <c r="W49" s="285"/>
      <c r="X49" s="286">
        <f t="shared" si="16"/>
        <v>0</v>
      </c>
    </row>
    <row r="50" spans="1:24" ht="20.100000000000001" customHeight="1" x14ac:dyDescent="0.15">
      <c r="A50" s="218"/>
      <c r="B50" s="271"/>
      <c r="C50" s="287" t="s">
        <v>24</v>
      </c>
      <c r="D50" s="288"/>
      <c r="E50" s="289"/>
      <c r="F50" s="290"/>
      <c r="G50" s="290"/>
      <c r="H50" s="290"/>
      <c r="I50" s="290"/>
      <c r="J50" s="290"/>
      <c r="K50" s="290"/>
      <c r="L50" s="290"/>
      <c r="M50" s="203"/>
      <c r="N50" s="203"/>
      <c r="O50" s="325"/>
      <c r="P50" s="203"/>
      <c r="Q50" s="203"/>
      <c r="R50" s="203"/>
      <c r="S50" s="203"/>
      <c r="T50" s="203"/>
      <c r="U50" s="203"/>
      <c r="V50" s="203"/>
      <c r="W50" s="204"/>
      <c r="X50" s="259">
        <f t="shared" si="16"/>
        <v>0</v>
      </c>
    </row>
    <row r="51" spans="1:24" ht="20.100000000000001" customHeight="1" x14ac:dyDescent="0.15">
      <c r="A51" s="218"/>
      <c r="B51" s="271"/>
      <c r="C51" s="287" t="s">
        <v>25</v>
      </c>
      <c r="D51" s="288"/>
      <c r="E51" s="289"/>
      <c r="F51" s="290"/>
      <c r="G51" s="290"/>
      <c r="H51" s="290"/>
      <c r="I51" s="290"/>
      <c r="J51" s="290"/>
      <c r="K51" s="290"/>
      <c r="L51" s="290"/>
      <c r="M51" s="203"/>
      <c r="N51" s="203"/>
      <c r="O51" s="325"/>
      <c r="P51" s="203"/>
      <c r="Q51" s="203"/>
      <c r="R51" s="203"/>
      <c r="S51" s="203"/>
      <c r="T51" s="203"/>
      <c r="U51" s="203"/>
      <c r="V51" s="203"/>
      <c r="W51" s="204"/>
      <c r="X51" s="259">
        <f t="shared" si="16"/>
        <v>0</v>
      </c>
    </row>
    <row r="52" spans="1:24" ht="20.100000000000001" customHeight="1" x14ac:dyDescent="0.15">
      <c r="A52" s="218"/>
      <c r="B52" s="271"/>
      <c r="C52" s="208" t="s">
        <v>26</v>
      </c>
      <c r="D52" s="291"/>
      <c r="E52" s="289"/>
      <c r="F52" s="290"/>
      <c r="G52" s="290"/>
      <c r="H52" s="290"/>
      <c r="I52" s="290"/>
      <c r="J52" s="290"/>
      <c r="K52" s="290"/>
      <c r="L52" s="290"/>
      <c r="M52" s="203"/>
      <c r="N52" s="203"/>
      <c r="O52" s="325"/>
      <c r="P52" s="203"/>
      <c r="Q52" s="203"/>
      <c r="R52" s="203"/>
      <c r="S52" s="203"/>
      <c r="T52" s="203"/>
      <c r="U52" s="203"/>
      <c r="V52" s="203"/>
      <c r="W52" s="204"/>
      <c r="X52" s="259">
        <f t="shared" si="16"/>
        <v>0</v>
      </c>
    </row>
    <row r="53" spans="1:24" ht="20.100000000000001" customHeight="1" x14ac:dyDescent="0.15">
      <c r="A53" s="218"/>
      <c r="B53" s="221"/>
      <c r="C53" s="292" t="s">
        <v>293</v>
      </c>
      <c r="D53" s="293"/>
      <c r="E53" s="294"/>
      <c r="F53" s="295"/>
      <c r="G53" s="295"/>
      <c r="H53" s="295"/>
      <c r="I53" s="295"/>
      <c r="J53" s="295"/>
      <c r="K53" s="295"/>
      <c r="L53" s="295"/>
      <c r="M53" s="296"/>
      <c r="N53" s="296"/>
      <c r="O53" s="337"/>
      <c r="P53" s="296"/>
      <c r="Q53" s="296"/>
      <c r="R53" s="296"/>
      <c r="S53" s="296"/>
      <c r="T53" s="296"/>
      <c r="U53" s="296"/>
      <c r="V53" s="296"/>
      <c r="W53" s="297"/>
      <c r="X53" s="298">
        <f t="shared" si="16"/>
        <v>0</v>
      </c>
    </row>
    <row r="54" spans="1:24" ht="20.100000000000001" customHeight="1" x14ac:dyDescent="0.15">
      <c r="A54" s="218"/>
      <c r="B54" s="299" t="s">
        <v>27</v>
      </c>
      <c r="C54" s="300"/>
      <c r="D54" s="300"/>
      <c r="E54" s="301">
        <f>E42+E45+E48</f>
        <v>0</v>
      </c>
      <c r="F54" s="302">
        <f t="shared" ref="F54:O54" si="22">F42+F45+F48</f>
        <v>0</v>
      </c>
      <c r="G54" s="302">
        <f t="shared" si="22"/>
        <v>0</v>
      </c>
      <c r="H54" s="302">
        <f t="shared" si="22"/>
        <v>0</v>
      </c>
      <c r="I54" s="302">
        <f>I42+I45+I48</f>
        <v>0</v>
      </c>
      <c r="J54" s="302">
        <f>J42+J45+J48</f>
        <v>0</v>
      </c>
      <c r="K54" s="302">
        <f>K42+K45+K48</f>
        <v>0</v>
      </c>
      <c r="L54" s="302">
        <f>L42+L45+L48</f>
        <v>0</v>
      </c>
      <c r="M54" s="303">
        <f t="shared" si="22"/>
        <v>0</v>
      </c>
      <c r="N54" s="303">
        <f t="shared" si="22"/>
        <v>0</v>
      </c>
      <c r="O54" s="338">
        <f t="shared" si="22"/>
        <v>0</v>
      </c>
      <c r="P54" s="303">
        <f t="shared" ref="P54:W54" si="23">P42+P45+P48</f>
        <v>0</v>
      </c>
      <c r="Q54" s="303">
        <f t="shared" si="23"/>
        <v>0</v>
      </c>
      <c r="R54" s="303">
        <f t="shared" si="23"/>
        <v>0</v>
      </c>
      <c r="S54" s="303">
        <f t="shared" si="23"/>
        <v>0</v>
      </c>
      <c r="T54" s="303">
        <f t="shared" si="23"/>
        <v>0</v>
      </c>
      <c r="U54" s="303">
        <f t="shared" si="23"/>
        <v>0</v>
      </c>
      <c r="V54" s="303">
        <f t="shared" si="23"/>
        <v>0</v>
      </c>
      <c r="W54" s="304">
        <f t="shared" si="23"/>
        <v>0</v>
      </c>
      <c r="X54" s="298">
        <f>SUM(E54:O54)</f>
        <v>0</v>
      </c>
    </row>
    <row r="55" spans="1:24" ht="20.100000000000001" customHeight="1" x14ac:dyDescent="0.15">
      <c r="B55" s="221"/>
      <c r="C55" s="305" t="s">
        <v>294</v>
      </c>
      <c r="D55" s="300"/>
      <c r="E55" s="306"/>
      <c r="F55" s="307"/>
      <c r="G55" s="307"/>
      <c r="H55" s="307"/>
      <c r="I55" s="307"/>
      <c r="J55" s="307"/>
      <c r="K55" s="307"/>
      <c r="L55" s="307"/>
      <c r="M55" s="308"/>
      <c r="N55" s="308"/>
      <c r="O55" s="339"/>
      <c r="P55" s="308"/>
      <c r="Q55" s="308"/>
      <c r="R55" s="308"/>
      <c r="S55" s="308"/>
      <c r="T55" s="308"/>
      <c r="U55" s="308"/>
      <c r="V55" s="308"/>
      <c r="W55" s="309"/>
      <c r="X55" s="310">
        <f>SUM(E55:O55)</f>
        <v>0</v>
      </c>
    </row>
    <row r="56" spans="1:24" ht="20.100000000000001" customHeight="1" x14ac:dyDescent="0.15">
      <c r="B56" s="299" t="s">
        <v>11</v>
      </c>
      <c r="C56" s="300"/>
      <c r="D56" s="300"/>
      <c r="E56" s="306"/>
      <c r="F56" s="302">
        <f>E56+F54-F55</f>
        <v>0</v>
      </c>
      <c r="G56" s="302">
        <f t="shared" ref="G56:O56" si="24">F56+G54-G55</f>
        <v>0</v>
      </c>
      <c r="H56" s="302">
        <f t="shared" si="24"/>
        <v>0</v>
      </c>
      <c r="I56" s="302">
        <f t="shared" si="24"/>
        <v>0</v>
      </c>
      <c r="J56" s="302">
        <f>I56+J54-J55</f>
        <v>0</v>
      </c>
      <c r="K56" s="302">
        <f>J56+K54-K55</f>
        <v>0</v>
      </c>
      <c r="L56" s="302">
        <f>K56+L54-L55</f>
        <v>0</v>
      </c>
      <c r="M56" s="302">
        <f>L56+M54-M55</f>
        <v>0</v>
      </c>
      <c r="N56" s="302">
        <f t="shared" si="24"/>
        <v>0</v>
      </c>
      <c r="O56" s="340">
        <f t="shared" si="24"/>
        <v>0</v>
      </c>
      <c r="P56" s="302">
        <f t="shared" ref="P56" si="25">O56+P54-P55</f>
        <v>0</v>
      </c>
      <c r="Q56" s="302">
        <f t="shared" ref="Q56" si="26">P56+Q54-Q55</f>
        <v>0</v>
      </c>
      <c r="R56" s="302">
        <f t="shared" ref="R56" si="27">Q56+R54-R55</f>
        <v>0</v>
      </c>
      <c r="S56" s="302">
        <f t="shared" ref="S56" si="28">R56+S54-S55</f>
        <v>0</v>
      </c>
      <c r="T56" s="302">
        <f t="shared" ref="T56" si="29">S56+T54-T55</f>
        <v>0</v>
      </c>
      <c r="U56" s="302">
        <f t="shared" ref="U56" si="30">T56+U54-U55</f>
        <v>0</v>
      </c>
      <c r="V56" s="302">
        <f t="shared" ref="V56" si="31">U56+V54-V55</f>
        <v>0</v>
      </c>
      <c r="W56" s="311">
        <f t="shared" ref="W56" si="32">V56+W54-W55</f>
        <v>0</v>
      </c>
      <c r="X56" s="312">
        <f>SUM(E56:O56)</f>
        <v>0</v>
      </c>
    </row>
    <row r="57" spans="1:24" x14ac:dyDescent="0.15">
      <c r="B57" s="582" t="s">
        <v>409</v>
      </c>
      <c r="C57" s="815"/>
      <c r="E57" s="313"/>
      <c r="F57" s="314"/>
      <c r="G57" s="315"/>
      <c r="H57" s="315"/>
      <c r="I57" s="315"/>
      <c r="J57" s="315"/>
      <c r="K57" s="315"/>
      <c r="L57" s="315"/>
      <c r="M57" s="315"/>
      <c r="N57" s="316"/>
      <c r="O57" s="183"/>
      <c r="P57" s="183"/>
      <c r="Q57" s="183"/>
      <c r="R57" s="183"/>
      <c r="S57" s="183"/>
      <c r="T57" s="183"/>
      <c r="U57" s="183"/>
      <c r="V57" s="183"/>
      <c r="W57" s="183"/>
    </row>
    <row r="58" spans="1:24" x14ac:dyDescent="0.15">
      <c r="B58" s="216" t="s">
        <v>410</v>
      </c>
      <c r="C58" s="183"/>
      <c r="D58" s="183"/>
      <c r="E58" s="183"/>
      <c r="F58" s="317"/>
      <c r="G58" s="317"/>
      <c r="H58" s="317"/>
      <c r="I58" s="317"/>
      <c r="J58" s="317"/>
      <c r="K58" s="317"/>
      <c r="L58" s="317"/>
      <c r="M58" s="827"/>
      <c r="N58" s="827"/>
      <c r="O58" s="827"/>
      <c r="P58" s="827"/>
      <c r="Q58" s="827"/>
      <c r="R58" s="827"/>
      <c r="S58" s="827"/>
      <c r="T58" s="827"/>
      <c r="U58" s="827"/>
      <c r="V58" s="827"/>
      <c r="W58" s="827"/>
    </row>
    <row r="59" spans="1:24" x14ac:dyDescent="0.15">
      <c r="B59" s="951"/>
      <c r="C59" s="951"/>
      <c r="D59" s="951"/>
      <c r="E59" s="827"/>
      <c r="F59" s="318"/>
      <c r="G59" s="816"/>
      <c r="H59" s="816"/>
      <c r="I59" s="317"/>
      <c r="J59" s="317"/>
      <c r="K59" s="317"/>
      <c r="L59" s="317"/>
      <c r="M59" s="827"/>
      <c r="N59" s="827"/>
      <c r="O59" s="827"/>
      <c r="P59" s="827"/>
      <c r="Q59" s="827"/>
      <c r="R59" s="827"/>
      <c r="S59" s="827"/>
      <c r="T59" s="827"/>
      <c r="U59" s="827"/>
      <c r="V59" s="827"/>
      <c r="W59" s="827"/>
    </row>
    <row r="60" spans="1:24" s="319" customFormat="1" x14ac:dyDescent="0.15">
      <c r="F60" s="817"/>
      <c r="G60" s="818"/>
      <c r="H60" s="818"/>
    </row>
    <row r="61" spans="1:24" x14ac:dyDescent="0.15">
      <c r="B61" s="320"/>
      <c r="C61" s="819"/>
      <c r="D61" s="315"/>
      <c r="E61" s="315"/>
      <c r="F61" s="315"/>
      <c r="G61" s="315"/>
      <c r="H61" s="315"/>
      <c r="I61" s="315"/>
      <c r="J61" s="315"/>
      <c r="K61" s="315"/>
      <c r="L61" s="315"/>
      <c r="M61" s="316"/>
      <c r="N61" s="316"/>
      <c r="O61" s="316"/>
      <c r="P61" s="322"/>
      <c r="Q61" s="322"/>
      <c r="R61" s="322"/>
      <c r="S61" s="322"/>
      <c r="T61" s="322"/>
      <c r="U61" s="322"/>
      <c r="V61" s="322"/>
      <c r="W61" s="322"/>
    </row>
    <row r="62" spans="1:24" x14ac:dyDescent="0.15">
      <c r="B62" s="951"/>
      <c r="C62" s="951"/>
      <c r="D62" s="951"/>
      <c r="E62" s="827"/>
      <c r="F62" s="317"/>
      <c r="G62" s="317"/>
      <c r="H62" s="317"/>
      <c r="I62" s="827"/>
      <c r="J62" s="827"/>
      <c r="K62" s="827"/>
      <c r="L62" s="827"/>
      <c r="M62" s="827"/>
      <c r="N62" s="827"/>
      <c r="O62" s="321"/>
      <c r="P62" s="321"/>
      <c r="Q62" s="321"/>
      <c r="R62" s="321"/>
      <c r="S62" s="321"/>
      <c r="T62" s="321"/>
      <c r="U62" s="321"/>
      <c r="V62" s="321"/>
      <c r="W62" s="321"/>
    </row>
    <row r="63" spans="1:24" x14ac:dyDescent="0.15">
      <c r="B63" s="951"/>
      <c r="C63" s="951"/>
      <c r="D63" s="951"/>
      <c r="E63" s="827"/>
      <c r="F63" s="317"/>
      <c r="G63" s="317"/>
      <c r="H63" s="317"/>
      <c r="I63" s="827"/>
      <c r="J63" s="827"/>
      <c r="K63" s="827"/>
      <c r="L63" s="827"/>
      <c r="M63" s="827"/>
      <c r="N63" s="827"/>
      <c r="O63" s="321"/>
      <c r="P63" s="321"/>
      <c r="Q63" s="321"/>
      <c r="R63" s="321"/>
      <c r="S63" s="321"/>
      <c r="T63" s="321"/>
      <c r="U63" s="321"/>
      <c r="V63" s="321"/>
      <c r="W63" s="321"/>
    </row>
  </sheetData>
  <protectedRanges>
    <protectedRange sqref="F14:W14" name="範囲1"/>
    <protectedRange sqref="E16:W19" name="範囲2"/>
    <protectedRange sqref="E32:W32 E34:W34" name="範囲3"/>
    <protectedRange sqref="E46:W46" name="範囲5"/>
    <protectedRange sqref="F47:W47" name="範囲6"/>
    <protectedRange sqref="E49:W53" name="範囲7"/>
    <protectedRange sqref="E55:W55" name="範囲8"/>
    <protectedRange sqref="E56" name="範囲9"/>
  </protectedRanges>
  <mergeCells count="4">
    <mergeCell ref="B59:D59"/>
    <mergeCell ref="B62:D62"/>
    <mergeCell ref="B63:D63"/>
    <mergeCell ref="B2:X2"/>
  </mergeCells>
  <phoneticPr fontId="2"/>
  <printOptions horizontalCentered="1" verticalCentered="1"/>
  <pageMargins left="0.70866141732283472" right="0.70866141732283472" top="0.74803149606299213" bottom="0.74803149606299213" header="0.31496062992125984" footer="0.31496062992125984"/>
  <pageSetup paperSize="8" scale="66" orientation="landscape" r:id="rId1"/>
  <headerFooter>
    <oddHeader>&amp;R千葉市下田最終処分場浸出水処理施設建替施設整備・運営事業
事業計画に係る提出書類(&amp;A)</oddHeader>
  </headerFooter>
  <colBreaks count="1" manualBreakCount="1">
    <brk id="25" max="1048575" man="1"/>
  </colBreaks>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G23"/>
  <sheetViews>
    <sheetView showGridLines="0" view="pageBreakPreview" zoomScale="80" zoomScaleNormal="70" zoomScaleSheetLayoutView="80" zoomScalePageLayoutView="85" workbookViewId="0">
      <selection activeCell="B1" sqref="B1:G1"/>
    </sheetView>
  </sheetViews>
  <sheetFormatPr defaultColWidth="9" defaultRowHeight="14.25" x14ac:dyDescent="0.15"/>
  <cols>
    <col min="1" max="1" width="9" style="2"/>
    <col min="2" max="2" width="28.375" style="2" customWidth="1"/>
    <col min="3" max="6" width="11.125" style="2" customWidth="1"/>
    <col min="7" max="7" width="16.75" style="2" customWidth="1"/>
    <col min="8" max="16384" width="9" style="2"/>
  </cols>
  <sheetData>
    <row r="1" spans="2:7" ht="20.25" customHeight="1" x14ac:dyDescent="0.15">
      <c r="B1" s="953" t="s">
        <v>482</v>
      </c>
      <c r="C1" s="953"/>
      <c r="D1" s="953"/>
      <c r="E1" s="953"/>
      <c r="F1" s="953"/>
      <c r="G1" s="953"/>
    </row>
    <row r="2" spans="2:7" ht="20.100000000000001" customHeight="1" x14ac:dyDescent="0.15">
      <c r="G2" s="156" t="s">
        <v>486</v>
      </c>
    </row>
    <row r="3" spans="2:7" ht="27.6" customHeight="1" x14ac:dyDescent="0.15">
      <c r="B3" s="350" t="s">
        <v>31</v>
      </c>
      <c r="C3" s="44" t="s">
        <v>140</v>
      </c>
      <c r="D3" s="44" t="s">
        <v>141</v>
      </c>
      <c r="E3" s="44" t="s">
        <v>142</v>
      </c>
      <c r="F3" s="44" t="s">
        <v>139</v>
      </c>
      <c r="G3" s="351" t="s">
        <v>219</v>
      </c>
    </row>
    <row r="4" spans="2:7" ht="25.5" customHeight="1" x14ac:dyDescent="0.15">
      <c r="B4" s="348"/>
      <c r="C4" s="46"/>
      <c r="D4" s="47"/>
      <c r="E4" s="47"/>
      <c r="F4" s="47"/>
      <c r="G4" s="349">
        <f>SUM(C4:F4)</f>
        <v>0</v>
      </c>
    </row>
    <row r="5" spans="2:7" ht="25.5" customHeight="1" x14ac:dyDescent="0.15">
      <c r="B5" s="45"/>
      <c r="C5" s="46"/>
      <c r="D5" s="47"/>
      <c r="E5" s="47"/>
      <c r="F5" s="47"/>
      <c r="G5" s="343">
        <f t="shared" ref="G5:G17" si="0">SUM(C5:F5)</f>
        <v>0</v>
      </c>
    </row>
    <row r="6" spans="2:7" ht="25.5" customHeight="1" x14ac:dyDescent="0.15">
      <c r="B6" s="45"/>
      <c r="C6" s="46"/>
      <c r="D6" s="47"/>
      <c r="E6" s="47"/>
      <c r="F6" s="47"/>
      <c r="G6" s="343">
        <f t="shared" si="0"/>
        <v>0</v>
      </c>
    </row>
    <row r="7" spans="2:7" ht="25.5" customHeight="1" x14ac:dyDescent="0.15">
      <c r="B7" s="45"/>
      <c r="C7" s="46"/>
      <c r="D7" s="47"/>
      <c r="E7" s="47"/>
      <c r="F7" s="47"/>
      <c r="G7" s="343">
        <f t="shared" si="0"/>
        <v>0</v>
      </c>
    </row>
    <row r="8" spans="2:7" ht="25.5" customHeight="1" x14ac:dyDescent="0.15">
      <c r="B8" s="45"/>
      <c r="C8" s="46"/>
      <c r="D8" s="47"/>
      <c r="E8" s="47"/>
      <c r="F8" s="47"/>
      <c r="G8" s="343">
        <f t="shared" si="0"/>
        <v>0</v>
      </c>
    </row>
    <row r="9" spans="2:7" ht="25.5" customHeight="1" x14ac:dyDescent="0.15">
      <c r="B9" s="45"/>
      <c r="C9" s="46"/>
      <c r="D9" s="47"/>
      <c r="E9" s="47"/>
      <c r="F9" s="47"/>
      <c r="G9" s="343">
        <f t="shared" si="0"/>
        <v>0</v>
      </c>
    </row>
    <row r="10" spans="2:7" ht="25.5" customHeight="1" x14ac:dyDescent="0.15">
      <c r="B10" s="45"/>
      <c r="C10" s="46"/>
      <c r="D10" s="47"/>
      <c r="E10" s="47"/>
      <c r="F10" s="47"/>
      <c r="G10" s="343">
        <f t="shared" si="0"/>
        <v>0</v>
      </c>
    </row>
    <row r="11" spans="2:7" ht="25.5" customHeight="1" x14ac:dyDescent="0.15">
      <c r="B11" s="45"/>
      <c r="C11" s="46"/>
      <c r="D11" s="47"/>
      <c r="E11" s="47"/>
      <c r="F11" s="47"/>
      <c r="G11" s="343">
        <f t="shared" si="0"/>
        <v>0</v>
      </c>
    </row>
    <row r="12" spans="2:7" ht="25.5" customHeight="1" x14ac:dyDescent="0.15">
      <c r="B12" s="45"/>
      <c r="C12" s="46"/>
      <c r="D12" s="47"/>
      <c r="E12" s="47"/>
      <c r="F12" s="47"/>
      <c r="G12" s="343">
        <f t="shared" si="0"/>
        <v>0</v>
      </c>
    </row>
    <row r="13" spans="2:7" ht="25.5" customHeight="1" x14ac:dyDescent="0.15">
      <c r="B13" s="45"/>
      <c r="C13" s="46"/>
      <c r="D13" s="47"/>
      <c r="E13" s="47"/>
      <c r="F13" s="47"/>
      <c r="G13" s="343">
        <f t="shared" si="0"/>
        <v>0</v>
      </c>
    </row>
    <row r="14" spans="2:7" ht="25.5" customHeight="1" x14ac:dyDescent="0.15">
      <c r="B14" s="45"/>
      <c r="C14" s="48"/>
      <c r="D14" s="49"/>
      <c r="E14" s="49"/>
      <c r="F14" s="49"/>
      <c r="G14" s="343">
        <f t="shared" si="0"/>
        <v>0</v>
      </c>
    </row>
    <row r="15" spans="2:7" ht="25.5" customHeight="1" x14ac:dyDescent="0.15">
      <c r="B15" s="45"/>
      <c r="C15" s="48"/>
      <c r="D15" s="49"/>
      <c r="E15" s="49"/>
      <c r="F15" s="49"/>
      <c r="G15" s="343">
        <f t="shared" si="0"/>
        <v>0</v>
      </c>
    </row>
    <row r="16" spans="2:7" ht="25.5" customHeight="1" x14ac:dyDescent="0.15">
      <c r="B16" s="50"/>
      <c r="C16" s="48"/>
      <c r="D16" s="49"/>
      <c r="E16" s="49"/>
      <c r="F16" s="49"/>
      <c r="G16" s="343">
        <f t="shared" si="0"/>
        <v>0</v>
      </c>
    </row>
    <row r="17" spans="2:7" ht="25.5" customHeight="1" x14ac:dyDescent="0.15">
      <c r="B17" s="50"/>
      <c r="C17" s="51"/>
      <c r="D17" s="52"/>
      <c r="E17" s="52"/>
      <c r="F17" s="52"/>
      <c r="G17" s="344">
        <f t="shared" si="0"/>
        <v>0</v>
      </c>
    </row>
    <row r="18" spans="2:7" ht="25.5" customHeight="1" x14ac:dyDescent="0.15">
      <c r="B18" s="43" t="s">
        <v>32</v>
      </c>
      <c r="C18" s="345">
        <f>SUM(C4:C17)</f>
        <v>0</v>
      </c>
      <c r="D18" s="346">
        <f t="shared" ref="D18:F18" si="1">SUM(D4:D17)</f>
        <v>0</v>
      </c>
      <c r="E18" s="346">
        <f t="shared" si="1"/>
        <v>0</v>
      </c>
      <c r="F18" s="346">
        <f t="shared" si="1"/>
        <v>0</v>
      </c>
      <c r="G18" s="347">
        <f>SUM(C18:F18)</f>
        <v>0</v>
      </c>
    </row>
    <row r="19" spans="2:7" x14ac:dyDescent="0.15">
      <c r="B19" s="582" t="s">
        <v>409</v>
      </c>
      <c r="C19" s="583"/>
      <c r="D19" s="583"/>
      <c r="E19" s="583"/>
      <c r="F19" s="583"/>
      <c r="G19" s="584"/>
    </row>
    <row r="20" spans="2:7" x14ac:dyDescent="0.15">
      <c r="B20" s="9" t="s">
        <v>418</v>
      </c>
    </row>
    <row r="21" spans="2:7" x14ac:dyDescent="0.15">
      <c r="B21" s="9" t="s">
        <v>419</v>
      </c>
    </row>
    <row r="22" spans="2:7" x14ac:dyDescent="0.15">
      <c r="B22" s="9" t="s">
        <v>420</v>
      </c>
    </row>
    <row r="23" spans="2:7" x14ac:dyDescent="0.15">
      <c r="B23" s="9"/>
    </row>
  </sheetData>
  <protectedRanges>
    <protectedRange sqref="B4:F17" name="範囲1"/>
  </protectedRanges>
  <mergeCells count="1">
    <mergeCell ref="B1:G1"/>
  </mergeCells>
  <phoneticPr fontId="2"/>
  <printOptions horizontalCentered="1"/>
  <pageMargins left="0.9055118110236221" right="0.59055118110236227" top="0.98425196850393704" bottom="0.98425196850393704" header="0.46" footer="0.51181102362204722"/>
  <pageSetup paperSize="9" scale="98" orientation="portrait" r:id="rId1"/>
  <headerFooter alignWithMargins="0">
    <oddHeader>&amp;R千葉市下田最終処分場浸出水処理施設建替施設整備・運営事業
事業計画に係る提出書類(&amp;A)</oddHeader>
  </headerFooter>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D7639-D7EC-47E5-ABED-02A442059507}">
  <sheetPr>
    <pageSetUpPr fitToPage="1"/>
  </sheetPr>
  <dimension ref="A1:U85"/>
  <sheetViews>
    <sheetView showGridLines="0" view="pageBreakPreview" topLeftCell="A59" zoomScaleNormal="55" zoomScaleSheetLayoutView="100" zoomScalePageLayoutView="70" workbookViewId="0">
      <selection activeCell="B41" sqref="B41"/>
    </sheetView>
  </sheetViews>
  <sheetFormatPr defaultColWidth="9" defaultRowHeight="14.25" x14ac:dyDescent="0.15"/>
  <cols>
    <col min="1" max="1" width="2.875" style="181" customWidth="1"/>
    <col min="2" max="2" width="21.125" style="539" customWidth="1"/>
    <col min="3" max="3" width="12.5" style="362" customWidth="1"/>
    <col min="4" max="4" width="24.625" style="362" customWidth="1"/>
    <col min="5" max="20" width="10.25" style="181" customWidth="1"/>
    <col min="21" max="21" width="17.625" style="181" customWidth="1"/>
    <col min="22" max="22" width="3.5" style="181" customWidth="1"/>
    <col min="23" max="16384" width="9" style="181"/>
  </cols>
  <sheetData>
    <row r="1" spans="1:21" ht="18.600000000000001" customHeight="1" x14ac:dyDescent="0.15">
      <c r="B1" s="820"/>
      <c r="C1" s="352"/>
      <c r="D1" s="352"/>
      <c r="E1" s="352"/>
      <c r="F1" s="352"/>
      <c r="G1" s="352"/>
      <c r="H1" s="352"/>
      <c r="I1" s="352"/>
      <c r="J1" s="352"/>
      <c r="K1" s="352"/>
      <c r="L1" s="352"/>
      <c r="M1" s="352"/>
      <c r="N1" s="352"/>
      <c r="O1" s="352"/>
      <c r="P1" s="352"/>
      <c r="Q1" s="352"/>
      <c r="R1" s="352"/>
      <c r="S1" s="352"/>
      <c r="T1" s="352"/>
    </row>
    <row r="2" spans="1:21" ht="18.600000000000001" customHeight="1" x14ac:dyDescent="0.15">
      <c r="B2" s="889" t="s">
        <v>514</v>
      </c>
      <c r="C2" s="889"/>
      <c r="D2" s="889"/>
      <c r="E2" s="889"/>
      <c r="F2" s="889"/>
      <c r="G2" s="889"/>
      <c r="H2" s="889"/>
      <c r="I2" s="889"/>
      <c r="J2" s="889"/>
      <c r="K2" s="889"/>
      <c r="L2" s="889"/>
      <c r="M2" s="889"/>
      <c r="N2" s="889"/>
      <c r="O2" s="889"/>
      <c r="P2" s="889"/>
      <c r="Q2" s="889"/>
      <c r="R2" s="889"/>
      <c r="S2" s="889"/>
      <c r="T2" s="889"/>
      <c r="U2" s="889"/>
    </row>
    <row r="3" spans="1:21" s="354" customFormat="1" ht="17.25" x14ac:dyDescent="0.15">
      <c r="B3" s="577"/>
      <c r="C3" s="821"/>
      <c r="D3" s="821"/>
      <c r="U3" s="156" t="s">
        <v>33</v>
      </c>
    </row>
    <row r="4" spans="1:21" ht="18" customHeight="1" x14ac:dyDescent="0.15">
      <c r="A4" s="357"/>
      <c r="B4" s="957" t="s">
        <v>396</v>
      </c>
      <c r="C4" s="959" t="s">
        <v>397</v>
      </c>
      <c r="D4" s="960"/>
      <c r="E4" s="963" t="s">
        <v>303</v>
      </c>
      <c r="F4" s="963"/>
      <c r="G4" s="963"/>
      <c r="H4" s="963"/>
      <c r="I4" s="963"/>
      <c r="J4" s="963"/>
      <c r="K4" s="963"/>
      <c r="L4" s="963"/>
      <c r="M4" s="963"/>
      <c r="N4" s="963"/>
      <c r="O4" s="963"/>
      <c r="P4" s="963"/>
      <c r="Q4" s="963"/>
      <c r="R4" s="963"/>
      <c r="S4" s="963"/>
      <c r="T4" s="963"/>
      <c r="U4" s="964" t="s">
        <v>398</v>
      </c>
    </row>
    <row r="5" spans="1:21" ht="30" customHeight="1" x14ac:dyDescent="0.15">
      <c r="A5" s="359"/>
      <c r="B5" s="958"/>
      <c r="C5" s="961"/>
      <c r="D5" s="962"/>
      <c r="E5" s="517" t="s">
        <v>270</v>
      </c>
      <c r="F5" s="517" t="s">
        <v>271</v>
      </c>
      <c r="G5" s="517" t="s">
        <v>272</v>
      </c>
      <c r="H5" s="517" t="s">
        <v>273</v>
      </c>
      <c r="I5" s="517" t="s">
        <v>274</v>
      </c>
      <c r="J5" s="517" t="s">
        <v>275</v>
      </c>
      <c r="K5" s="517" t="s">
        <v>276</v>
      </c>
      <c r="L5" s="517" t="s">
        <v>309</v>
      </c>
      <c r="M5" s="517" t="s">
        <v>310</v>
      </c>
      <c r="N5" s="517" t="s">
        <v>311</v>
      </c>
      <c r="O5" s="517" t="s">
        <v>312</v>
      </c>
      <c r="P5" s="517" t="s">
        <v>313</v>
      </c>
      <c r="Q5" s="517" t="s">
        <v>314</v>
      </c>
      <c r="R5" s="517" t="s">
        <v>315</v>
      </c>
      <c r="S5" s="517" t="s">
        <v>316</v>
      </c>
      <c r="T5" s="517" t="s">
        <v>317</v>
      </c>
      <c r="U5" s="965"/>
    </row>
    <row r="6" spans="1:21" ht="20.25" customHeight="1" x14ac:dyDescent="0.15">
      <c r="A6" s="357"/>
      <c r="B6" s="518"/>
      <c r="C6" s="966"/>
      <c r="D6" s="967"/>
      <c r="E6" s="589"/>
      <c r="F6" s="519"/>
      <c r="G6" s="519"/>
      <c r="H6" s="529"/>
      <c r="I6" s="529"/>
      <c r="J6" s="529"/>
      <c r="K6" s="529"/>
      <c r="L6" s="529"/>
      <c r="M6" s="529"/>
      <c r="N6" s="529"/>
      <c r="O6" s="529"/>
      <c r="P6" s="529"/>
      <c r="Q6" s="529"/>
      <c r="R6" s="529"/>
      <c r="S6" s="573"/>
      <c r="T6" s="568"/>
      <c r="U6" s="358">
        <f t="shared" ref="U6:U36" si="0">SUM(E6:T6)</f>
        <v>0</v>
      </c>
    </row>
    <row r="7" spans="1:21" ht="20.25" customHeight="1" x14ac:dyDescent="0.15">
      <c r="A7" s="357"/>
      <c r="B7" s="822"/>
      <c r="C7" s="823"/>
      <c r="D7" s="520"/>
      <c r="E7" s="521"/>
      <c r="F7" s="521"/>
      <c r="G7" s="521"/>
      <c r="H7" s="521"/>
      <c r="I7" s="521"/>
      <c r="J7" s="521"/>
      <c r="K7" s="521"/>
      <c r="L7" s="521"/>
      <c r="M7" s="521"/>
      <c r="N7" s="521"/>
      <c r="O7" s="521"/>
      <c r="P7" s="521"/>
      <c r="Q7" s="521"/>
      <c r="R7" s="521"/>
      <c r="S7" s="574"/>
      <c r="T7" s="569"/>
      <c r="U7" s="522">
        <f t="shared" si="0"/>
        <v>0</v>
      </c>
    </row>
    <row r="8" spans="1:21" ht="20.25" customHeight="1" x14ac:dyDescent="0.15">
      <c r="A8" s="357"/>
      <c r="B8" s="822"/>
      <c r="C8" s="823"/>
      <c r="D8" s="520"/>
      <c r="E8" s="521"/>
      <c r="F8" s="521"/>
      <c r="G8" s="521"/>
      <c r="H8" s="521"/>
      <c r="I8" s="521"/>
      <c r="J8" s="521"/>
      <c r="K8" s="521"/>
      <c r="L8" s="521"/>
      <c r="M8" s="521"/>
      <c r="N8" s="521"/>
      <c r="O8" s="521"/>
      <c r="P8" s="521"/>
      <c r="Q8" s="521"/>
      <c r="R8" s="521"/>
      <c r="S8" s="574"/>
      <c r="T8" s="569"/>
      <c r="U8" s="522">
        <f t="shared" si="0"/>
        <v>0</v>
      </c>
    </row>
    <row r="9" spans="1:21" ht="20.25" customHeight="1" x14ac:dyDescent="0.15">
      <c r="A9" s="357"/>
      <c r="B9" s="822"/>
      <c r="C9" s="823"/>
      <c r="D9" s="520"/>
      <c r="E9" s="521"/>
      <c r="F9" s="521"/>
      <c r="G9" s="521"/>
      <c r="H9" s="521"/>
      <c r="I9" s="521"/>
      <c r="J9" s="521"/>
      <c r="K9" s="521"/>
      <c r="L9" s="521"/>
      <c r="M9" s="521"/>
      <c r="N9" s="521"/>
      <c r="O9" s="521"/>
      <c r="P9" s="521"/>
      <c r="Q9" s="521"/>
      <c r="R9" s="521"/>
      <c r="S9" s="574"/>
      <c r="T9" s="569"/>
      <c r="U9" s="522">
        <f t="shared" si="0"/>
        <v>0</v>
      </c>
    </row>
    <row r="10" spans="1:21" ht="20.25" customHeight="1" x14ac:dyDescent="0.15">
      <c r="A10" s="357"/>
      <c r="B10" s="523"/>
      <c r="C10" s="524"/>
      <c r="D10" s="525"/>
      <c r="E10" s="521"/>
      <c r="F10" s="521"/>
      <c r="G10" s="521"/>
      <c r="H10" s="521"/>
      <c r="I10" s="521"/>
      <c r="J10" s="521"/>
      <c r="K10" s="521"/>
      <c r="L10" s="521"/>
      <c r="M10" s="521"/>
      <c r="N10" s="521"/>
      <c r="O10" s="521"/>
      <c r="P10" s="521"/>
      <c r="Q10" s="521"/>
      <c r="R10" s="521"/>
      <c r="S10" s="574"/>
      <c r="T10" s="569"/>
      <c r="U10" s="522">
        <f t="shared" si="0"/>
        <v>0</v>
      </c>
    </row>
    <row r="11" spans="1:21" ht="20.25" customHeight="1" x14ac:dyDescent="0.15">
      <c r="A11" s="357"/>
      <c r="B11" s="526"/>
      <c r="C11" s="527"/>
      <c r="D11" s="528"/>
      <c r="E11" s="529"/>
      <c r="F11" s="529"/>
      <c r="G11" s="529"/>
      <c r="H11" s="529"/>
      <c r="I11" s="529"/>
      <c r="J11" s="529"/>
      <c r="K11" s="529"/>
      <c r="L11" s="529"/>
      <c r="M11" s="529"/>
      <c r="N11" s="529"/>
      <c r="O11" s="529"/>
      <c r="P11" s="529"/>
      <c r="Q11" s="529"/>
      <c r="R11" s="529"/>
      <c r="S11" s="573"/>
      <c r="T11" s="568"/>
      <c r="U11" s="530">
        <f t="shared" ref="U11:U15" si="1">SUM(E11:T11)</f>
        <v>0</v>
      </c>
    </row>
    <row r="12" spans="1:21" ht="20.25" customHeight="1" x14ac:dyDescent="0.15">
      <c r="A12" s="357"/>
      <c r="B12" s="822"/>
      <c r="C12" s="823"/>
      <c r="D12" s="520"/>
      <c r="E12" s="521"/>
      <c r="F12" s="521"/>
      <c r="G12" s="521"/>
      <c r="H12" s="521"/>
      <c r="I12" s="521"/>
      <c r="J12" s="521"/>
      <c r="K12" s="521"/>
      <c r="L12" s="521"/>
      <c r="M12" s="521"/>
      <c r="N12" s="521"/>
      <c r="O12" s="521"/>
      <c r="P12" s="521"/>
      <c r="Q12" s="521"/>
      <c r="R12" s="521"/>
      <c r="S12" s="574"/>
      <c r="T12" s="569"/>
      <c r="U12" s="522">
        <f t="shared" si="1"/>
        <v>0</v>
      </c>
    </row>
    <row r="13" spans="1:21" ht="20.25" customHeight="1" x14ac:dyDescent="0.15">
      <c r="A13" s="357"/>
      <c r="B13" s="822"/>
      <c r="C13" s="823"/>
      <c r="D13" s="520"/>
      <c r="E13" s="521"/>
      <c r="F13" s="521"/>
      <c r="G13" s="521"/>
      <c r="H13" s="521"/>
      <c r="I13" s="521"/>
      <c r="J13" s="521"/>
      <c r="K13" s="521"/>
      <c r="L13" s="521"/>
      <c r="M13" s="521"/>
      <c r="N13" s="521"/>
      <c r="O13" s="521"/>
      <c r="P13" s="521"/>
      <c r="Q13" s="521"/>
      <c r="R13" s="521"/>
      <c r="S13" s="574"/>
      <c r="T13" s="569"/>
      <c r="U13" s="522">
        <f t="shared" si="1"/>
        <v>0</v>
      </c>
    </row>
    <row r="14" spans="1:21" ht="20.25" customHeight="1" x14ac:dyDescent="0.15">
      <c r="A14" s="357"/>
      <c r="B14" s="822"/>
      <c r="C14" s="823"/>
      <c r="D14" s="520"/>
      <c r="E14" s="521"/>
      <c r="F14" s="521"/>
      <c r="G14" s="521"/>
      <c r="H14" s="521"/>
      <c r="I14" s="521"/>
      <c r="J14" s="521"/>
      <c r="K14" s="521"/>
      <c r="L14" s="521"/>
      <c r="M14" s="521"/>
      <c r="N14" s="521"/>
      <c r="O14" s="521"/>
      <c r="P14" s="521"/>
      <c r="Q14" s="521"/>
      <c r="R14" s="521"/>
      <c r="S14" s="574"/>
      <c r="T14" s="569"/>
      <c r="U14" s="522">
        <f t="shared" si="1"/>
        <v>0</v>
      </c>
    </row>
    <row r="15" spans="1:21" ht="20.25" customHeight="1" x14ac:dyDescent="0.15">
      <c r="A15" s="357"/>
      <c r="B15" s="523"/>
      <c r="C15" s="524"/>
      <c r="D15" s="525"/>
      <c r="E15" s="521"/>
      <c r="F15" s="521"/>
      <c r="G15" s="521"/>
      <c r="H15" s="521"/>
      <c r="I15" s="521"/>
      <c r="J15" s="521"/>
      <c r="K15" s="521"/>
      <c r="L15" s="521"/>
      <c r="M15" s="521"/>
      <c r="N15" s="521"/>
      <c r="O15" s="521"/>
      <c r="P15" s="521"/>
      <c r="Q15" s="521"/>
      <c r="R15" s="521"/>
      <c r="S15" s="574"/>
      <c r="T15" s="569"/>
      <c r="U15" s="522">
        <f t="shared" si="1"/>
        <v>0</v>
      </c>
    </row>
    <row r="16" spans="1:21" ht="20.25" customHeight="1" x14ac:dyDescent="0.15">
      <c r="A16" s="357"/>
      <c r="B16" s="526"/>
      <c r="C16" s="527"/>
      <c r="D16" s="528"/>
      <c r="E16" s="529"/>
      <c r="F16" s="529"/>
      <c r="G16" s="529"/>
      <c r="H16" s="529"/>
      <c r="I16" s="529"/>
      <c r="J16" s="529"/>
      <c r="K16" s="529"/>
      <c r="L16" s="529"/>
      <c r="M16" s="529"/>
      <c r="N16" s="529"/>
      <c r="O16" s="529"/>
      <c r="P16" s="529"/>
      <c r="Q16" s="529"/>
      <c r="R16" s="529"/>
      <c r="S16" s="573"/>
      <c r="T16" s="568"/>
      <c r="U16" s="530">
        <f t="shared" si="0"/>
        <v>0</v>
      </c>
    </row>
    <row r="17" spans="1:21" ht="20.25" customHeight="1" x14ac:dyDescent="0.15">
      <c r="A17" s="357"/>
      <c r="B17" s="822"/>
      <c r="C17" s="823"/>
      <c r="D17" s="520"/>
      <c r="E17" s="521"/>
      <c r="F17" s="521"/>
      <c r="G17" s="521"/>
      <c r="H17" s="521"/>
      <c r="I17" s="521"/>
      <c r="J17" s="521"/>
      <c r="K17" s="521"/>
      <c r="L17" s="521"/>
      <c r="M17" s="521"/>
      <c r="N17" s="521"/>
      <c r="O17" s="521"/>
      <c r="P17" s="521"/>
      <c r="Q17" s="521"/>
      <c r="R17" s="521"/>
      <c r="S17" s="574"/>
      <c r="T17" s="569"/>
      <c r="U17" s="522">
        <f t="shared" si="0"/>
        <v>0</v>
      </c>
    </row>
    <row r="18" spans="1:21" ht="20.25" customHeight="1" x14ac:dyDescent="0.15">
      <c r="A18" s="357"/>
      <c r="B18" s="822"/>
      <c r="C18" s="823"/>
      <c r="D18" s="520"/>
      <c r="E18" s="521"/>
      <c r="F18" s="521"/>
      <c r="G18" s="521"/>
      <c r="H18" s="521"/>
      <c r="I18" s="521"/>
      <c r="J18" s="521"/>
      <c r="K18" s="521"/>
      <c r="L18" s="521"/>
      <c r="M18" s="521"/>
      <c r="N18" s="521"/>
      <c r="O18" s="521"/>
      <c r="P18" s="521"/>
      <c r="Q18" s="521"/>
      <c r="R18" s="521"/>
      <c r="S18" s="574"/>
      <c r="T18" s="569"/>
      <c r="U18" s="522">
        <f t="shared" si="0"/>
        <v>0</v>
      </c>
    </row>
    <row r="19" spans="1:21" ht="20.25" customHeight="1" x14ac:dyDescent="0.15">
      <c r="A19" s="357"/>
      <c r="B19" s="822"/>
      <c r="C19" s="823"/>
      <c r="D19" s="520"/>
      <c r="E19" s="521"/>
      <c r="F19" s="521"/>
      <c r="G19" s="521"/>
      <c r="H19" s="521"/>
      <c r="I19" s="521"/>
      <c r="J19" s="521"/>
      <c r="K19" s="521"/>
      <c r="L19" s="521"/>
      <c r="M19" s="521"/>
      <c r="N19" s="521"/>
      <c r="O19" s="521"/>
      <c r="P19" s="521"/>
      <c r="Q19" s="521"/>
      <c r="R19" s="521"/>
      <c r="S19" s="574"/>
      <c r="T19" s="569"/>
      <c r="U19" s="522">
        <f t="shared" si="0"/>
        <v>0</v>
      </c>
    </row>
    <row r="20" spans="1:21" ht="20.25" customHeight="1" x14ac:dyDescent="0.15">
      <c r="A20" s="357"/>
      <c r="B20" s="523"/>
      <c r="C20" s="524"/>
      <c r="D20" s="525"/>
      <c r="E20" s="521"/>
      <c r="F20" s="521"/>
      <c r="G20" s="521"/>
      <c r="H20" s="521"/>
      <c r="I20" s="521"/>
      <c r="J20" s="521"/>
      <c r="K20" s="521"/>
      <c r="L20" s="521"/>
      <c r="M20" s="521"/>
      <c r="N20" s="521"/>
      <c r="O20" s="521"/>
      <c r="P20" s="521"/>
      <c r="Q20" s="521"/>
      <c r="R20" s="521"/>
      <c r="S20" s="574"/>
      <c r="T20" s="569"/>
      <c r="U20" s="522">
        <f t="shared" si="0"/>
        <v>0</v>
      </c>
    </row>
    <row r="21" spans="1:21" ht="20.25" customHeight="1" x14ac:dyDescent="0.15">
      <c r="A21" s="357"/>
      <c r="B21" s="526"/>
      <c r="C21" s="527"/>
      <c r="D21" s="528"/>
      <c r="E21" s="529"/>
      <c r="F21" s="529"/>
      <c r="G21" s="529"/>
      <c r="H21" s="529"/>
      <c r="I21" s="529"/>
      <c r="J21" s="529"/>
      <c r="K21" s="529"/>
      <c r="L21" s="529"/>
      <c r="M21" s="529"/>
      <c r="N21" s="529"/>
      <c r="O21" s="529"/>
      <c r="P21" s="529"/>
      <c r="Q21" s="529"/>
      <c r="R21" s="529"/>
      <c r="S21" s="573"/>
      <c r="T21" s="568"/>
      <c r="U21" s="530">
        <f t="shared" si="0"/>
        <v>0</v>
      </c>
    </row>
    <row r="22" spans="1:21" ht="20.25" customHeight="1" x14ac:dyDescent="0.15">
      <c r="A22" s="357"/>
      <c r="B22" s="822"/>
      <c r="C22" s="823"/>
      <c r="D22" s="520"/>
      <c r="E22" s="521"/>
      <c r="F22" s="521"/>
      <c r="G22" s="521"/>
      <c r="H22" s="521"/>
      <c r="I22" s="521"/>
      <c r="J22" s="521"/>
      <c r="K22" s="521"/>
      <c r="L22" s="521"/>
      <c r="M22" s="521"/>
      <c r="N22" s="521"/>
      <c r="O22" s="521"/>
      <c r="P22" s="521"/>
      <c r="Q22" s="521"/>
      <c r="R22" s="521"/>
      <c r="S22" s="574"/>
      <c r="T22" s="569"/>
      <c r="U22" s="522">
        <f t="shared" si="0"/>
        <v>0</v>
      </c>
    </row>
    <row r="23" spans="1:21" ht="20.25" customHeight="1" x14ac:dyDescent="0.15">
      <c r="A23" s="357"/>
      <c r="B23" s="822"/>
      <c r="C23" s="823"/>
      <c r="D23" s="520"/>
      <c r="E23" s="521"/>
      <c r="F23" s="521"/>
      <c r="G23" s="521"/>
      <c r="H23" s="521"/>
      <c r="I23" s="521"/>
      <c r="J23" s="521"/>
      <c r="K23" s="521"/>
      <c r="L23" s="521"/>
      <c r="M23" s="521"/>
      <c r="N23" s="521"/>
      <c r="O23" s="521"/>
      <c r="P23" s="521"/>
      <c r="Q23" s="521"/>
      <c r="R23" s="521"/>
      <c r="S23" s="574"/>
      <c r="T23" s="569"/>
      <c r="U23" s="522">
        <f t="shared" si="0"/>
        <v>0</v>
      </c>
    </row>
    <row r="24" spans="1:21" ht="20.25" customHeight="1" x14ac:dyDescent="0.15">
      <c r="A24" s="357"/>
      <c r="B24" s="822"/>
      <c r="C24" s="823"/>
      <c r="D24" s="520"/>
      <c r="E24" s="521"/>
      <c r="F24" s="521"/>
      <c r="G24" s="521"/>
      <c r="H24" s="521"/>
      <c r="I24" s="521"/>
      <c r="J24" s="521"/>
      <c r="K24" s="521"/>
      <c r="L24" s="521"/>
      <c r="M24" s="521"/>
      <c r="N24" s="521"/>
      <c r="O24" s="521"/>
      <c r="P24" s="521"/>
      <c r="Q24" s="521"/>
      <c r="R24" s="521"/>
      <c r="S24" s="574"/>
      <c r="T24" s="569"/>
      <c r="U24" s="522">
        <f t="shared" si="0"/>
        <v>0</v>
      </c>
    </row>
    <row r="25" spans="1:21" ht="20.25" customHeight="1" x14ac:dyDescent="0.15">
      <c r="A25" s="357"/>
      <c r="B25" s="523"/>
      <c r="C25" s="524"/>
      <c r="D25" s="525"/>
      <c r="E25" s="521"/>
      <c r="F25" s="521"/>
      <c r="G25" s="521"/>
      <c r="H25" s="521"/>
      <c r="I25" s="521"/>
      <c r="J25" s="521"/>
      <c r="K25" s="521"/>
      <c r="L25" s="521"/>
      <c r="M25" s="521"/>
      <c r="N25" s="521"/>
      <c r="O25" s="521"/>
      <c r="P25" s="521"/>
      <c r="Q25" s="521"/>
      <c r="R25" s="521"/>
      <c r="S25" s="574"/>
      <c r="T25" s="569"/>
      <c r="U25" s="522">
        <f t="shared" si="0"/>
        <v>0</v>
      </c>
    </row>
    <row r="26" spans="1:21" ht="20.25" customHeight="1" x14ac:dyDescent="0.15">
      <c r="A26" s="357"/>
      <c r="B26" s="526"/>
      <c r="C26" s="527"/>
      <c r="D26" s="528"/>
      <c r="E26" s="529"/>
      <c r="F26" s="529"/>
      <c r="G26" s="529"/>
      <c r="H26" s="529"/>
      <c r="I26" s="529"/>
      <c r="J26" s="529"/>
      <c r="K26" s="529"/>
      <c r="L26" s="529"/>
      <c r="M26" s="529"/>
      <c r="N26" s="529"/>
      <c r="O26" s="529"/>
      <c r="P26" s="529"/>
      <c r="Q26" s="529"/>
      <c r="R26" s="529"/>
      <c r="S26" s="573"/>
      <c r="T26" s="568"/>
      <c r="U26" s="530">
        <f t="shared" si="0"/>
        <v>0</v>
      </c>
    </row>
    <row r="27" spans="1:21" ht="20.25" customHeight="1" x14ac:dyDescent="0.15">
      <c r="A27" s="357"/>
      <c r="B27" s="822"/>
      <c r="C27" s="823"/>
      <c r="D27" s="520"/>
      <c r="E27" s="521"/>
      <c r="F27" s="521"/>
      <c r="G27" s="521"/>
      <c r="H27" s="521"/>
      <c r="I27" s="521"/>
      <c r="J27" s="521"/>
      <c r="K27" s="521"/>
      <c r="L27" s="521"/>
      <c r="M27" s="521"/>
      <c r="N27" s="521"/>
      <c r="O27" s="521"/>
      <c r="P27" s="521"/>
      <c r="Q27" s="521"/>
      <c r="R27" s="521"/>
      <c r="S27" s="574"/>
      <c r="T27" s="569"/>
      <c r="U27" s="522">
        <f t="shared" si="0"/>
        <v>0</v>
      </c>
    </row>
    <row r="28" spans="1:21" ht="20.25" customHeight="1" x14ac:dyDescent="0.15">
      <c r="A28" s="357"/>
      <c r="B28" s="822"/>
      <c r="C28" s="823"/>
      <c r="D28" s="520"/>
      <c r="E28" s="521"/>
      <c r="F28" s="521"/>
      <c r="G28" s="521"/>
      <c r="H28" s="521"/>
      <c r="I28" s="521"/>
      <c r="J28" s="521"/>
      <c r="K28" s="521"/>
      <c r="L28" s="521"/>
      <c r="M28" s="521"/>
      <c r="N28" s="521"/>
      <c r="O28" s="521"/>
      <c r="P28" s="521"/>
      <c r="Q28" s="521"/>
      <c r="R28" s="521"/>
      <c r="S28" s="574"/>
      <c r="T28" s="569"/>
      <c r="U28" s="522">
        <f t="shared" si="0"/>
        <v>0</v>
      </c>
    </row>
    <row r="29" spans="1:21" ht="20.25" customHeight="1" x14ac:dyDescent="0.15">
      <c r="A29" s="357"/>
      <c r="B29" s="822"/>
      <c r="C29" s="823"/>
      <c r="D29" s="520"/>
      <c r="E29" s="521"/>
      <c r="F29" s="521"/>
      <c r="G29" s="521"/>
      <c r="H29" s="521"/>
      <c r="I29" s="521"/>
      <c r="J29" s="521"/>
      <c r="K29" s="521"/>
      <c r="L29" s="521"/>
      <c r="M29" s="521"/>
      <c r="N29" s="521"/>
      <c r="O29" s="521"/>
      <c r="P29" s="521"/>
      <c r="Q29" s="521"/>
      <c r="R29" s="521"/>
      <c r="S29" s="574"/>
      <c r="T29" s="569"/>
      <c r="U29" s="522">
        <f t="shared" si="0"/>
        <v>0</v>
      </c>
    </row>
    <row r="30" spans="1:21" ht="20.25" customHeight="1" x14ac:dyDescent="0.15">
      <c r="A30" s="357"/>
      <c r="B30" s="523"/>
      <c r="C30" s="524"/>
      <c r="D30" s="525"/>
      <c r="E30" s="521"/>
      <c r="F30" s="521"/>
      <c r="G30" s="521"/>
      <c r="H30" s="521"/>
      <c r="I30" s="521"/>
      <c r="J30" s="521"/>
      <c r="K30" s="521"/>
      <c r="L30" s="521"/>
      <c r="M30" s="521"/>
      <c r="N30" s="521"/>
      <c r="O30" s="521"/>
      <c r="P30" s="521"/>
      <c r="Q30" s="521"/>
      <c r="R30" s="521"/>
      <c r="S30" s="574"/>
      <c r="T30" s="569"/>
      <c r="U30" s="522">
        <f t="shared" si="0"/>
        <v>0</v>
      </c>
    </row>
    <row r="31" spans="1:21" ht="20.25" customHeight="1" x14ac:dyDescent="0.15">
      <c r="A31" s="357"/>
      <c r="B31" s="526"/>
      <c r="C31" s="828"/>
      <c r="D31" s="531"/>
      <c r="E31" s="529"/>
      <c r="F31" s="529"/>
      <c r="G31" s="529"/>
      <c r="H31" s="529"/>
      <c r="I31" s="529"/>
      <c r="J31" s="529"/>
      <c r="K31" s="529"/>
      <c r="L31" s="529"/>
      <c r="M31" s="529"/>
      <c r="N31" s="529"/>
      <c r="O31" s="529"/>
      <c r="P31" s="529"/>
      <c r="Q31" s="529"/>
      <c r="R31" s="529"/>
      <c r="S31" s="573"/>
      <c r="T31" s="568"/>
      <c r="U31" s="530">
        <f t="shared" si="0"/>
        <v>0</v>
      </c>
    </row>
    <row r="32" spans="1:21" ht="20.25" customHeight="1" x14ac:dyDescent="0.15">
      <c r="A32" s="357"/>
      <c r="B32" s="518"/>
      <c r="C32" s="532"/>
      <c r="D32" s="520"/>
      <c r="E32" s="519"/>
      <c r="F32" s="519"/>
      <c r="G32" s="519"/>
      <c r="H32" s="519"/>
      <c r="I32" s="519"/>
      <c r="J32" s="519"/>
      <c r="K32" s="519"/>
      <c r="L32" s="519"/>
      <c r="M32" s="519"/>
      <c r="N32" s="519"/>
      <c r="O32" s="519"/>
      <c r="P32" s="519"/>
      <c r="Q32" s="519"/>
      <c r="R32" s="519"/>
      <c r="S32" s="575"/>
      <c r="T32" s="570"/>
      <c r="U32" s="522">
        <f t="shared" si="0"/>
        <v>0</v>
      </c>
    </row>
    <row r="33" spans="1:21" ht="20.25" customHeight="1" x14ac:dyDescent="0.15">
      <c r="A33" s="357"/>
      <c r="B33" s="518"/>
      <c r="C33" s="532"/>
      <c r="D33" s="520"/>
      <c r="E33" s="519"/>
      <c r="F33" s="519"/>
      <c r="G33" s="519"/>
      <c r="H33" s="519"/>
      <c r="I33" s="519"/>
      <c r="J33" s="519"/>
      <c r="K33" s="519"/>
      <c r="L33" s="519"/>
      <c r="M33" s="519"/>
      <c r="N33" s="519"/>
      <c r="O33" s="519"/>
      <c r="P33" s="519"/>
      <c r="Q33" s="519"/>
      <c r="R33" s="519"/>
      <c r="S33" s="575"/>
      <c r="T33" s="570"/>
      <c r="U33" s="522">
        <f t="shared" si="0"/>
        <v>0</v>
      </c>
    </row>
    <row r="34" spans="1:21" ht="20.25" customHeight="1" x14ac:dyDescent="0.15">
      <c r="A34" s="357"/>
      <c r="B34" s="822"/>
      <c r="C34" s="823"/>
      <c r="D34" s="520"/>
      <c r="E34" s="521"/>
      <c r="F34" s="521"/>
      <c r="G34" s="521"/>
      <c r="H34" s="521"/>
      <c r="I34" s="521"/>
      <c r="J34" s="521"/>
      <c r="K34" s="521"/>
      <c r="L34" s="521"/>
      <c r="M34" s="521"/>
      <c r="N34" s="521"/>
      <c r="O34" s="521"/>
      <c r="P34" s="521"/>
      <c r="Q34" s="521"/>
      <c r="R34" s="521"/>
      <c r="S34" s="574"/>
      <c r="T34" s="569"/>
      <c r="U34" s="522">
        <f t="shared" si="0"/>
        <v>0</v>
      </c>
    </row>
    <row r="35" spans="1:21" ht="20.25" customHeight="1" x14ac:dyDescent="0.15">
      <c r="A35" s="357"/>
      <c r="B35" s="523"/>
      <c r="C35" s="524"/>
      <c r="D35" s="525"/>
      <c r="E35" s="521"/>
      <c r="F35" s="521"/>
      <c r="G35" s="521"/>
      <c r="H35" s="571"/>
      <c r="I35" s="571"/>
      <c r="J35" s="571"/>
      <c r="K35" s="571"/>
      <c r="L35" s="571"/>
      <c r="M35" s="571"/>
      <c r="N35" s="571"/>
      <c r="O35" s="571"/>
      <c r="P35" s="571"/>
      <c r="Q35" s="571"/>
      <c r="R35" s="571"/>
      <c r="S35" s="576"/>
      <c r="T35" s="572"/>
      <c r="U35" s="522">
        <f t="shared" si="0"/>
        <v>0</v>
      </c>
    </row>
    <row r="36" spans="1:21" ht="20.25" customHeight="1" x14ac:dyDescent="0.15">
      <c r="A36" s="357"/>
      <c r="B36" s="533" t="s">
        <v>399</v>
      </c>
      <c r="C36" s="534"/>
      <c r="D36" s="535"/>
      <c r="E36" s="536">
        <f t="shared" ref="E36:T36" si="2">SUM(E6:E35)</f>
        <v>0</v>
      </c>
      <c r="F36" s="536">
        <f t="shared" si="2"/>
        <v>0</v>
      </c>
      <c r="G36" s="536">
        <f t="shared" si="2"/>
        <v>0</v>
      </c>
      <c r="H36" s="536">
        <f t="shared" si="2"/>
        <v>0</v>
      </c>
      <c r="I36" s="536">
        <f t="shared" si="2"/>
        <v>0</v>
      </c>
      <c r="J36" s="536">
        <f t="shared" si="2"/>
        <v>0</v>
      </c>
      <c r="K36" s="536">
        <f t="shared" si="2"/>
        <v>0</v>
      </c>
      <c r="L36" s="536">
        <f t="shared" si="2"/>
        <v>0</v>
      </c>
      <c r="M36" s="536">
        <f t="shared" si="2"/>
        <v>0</v>
      </c>
      <c r="N36" s="536">
        <f t="shared" si="2"/>
        <v>0</v>
      </c>
      <c r="O36" s="536">
        <f t="shared" si="2"/>
        <v>0</v>
      </c>
      <c r="P36" s="536">
        <f t="shared" si="2"/>
        <v>0</v>
      </c>
      <c r="Q36" s="536">
        <f t="shared" si="2"/>
        <v>0</v>
      </c>
      <c r="R36" s="536">
        <f t="shared" si="2"/>
        <v>0</v>
      </c>
      <c r="S36" s="536">
        <f t="shared" si="2"/>
        <v>0</v>
      </c>
      <c r="T36" s="536">
        <f t="shared" si="2"/>
        <v>0</v>
      </c>
      <c r="U36" s="537">
        <f t="shared" si="0"/>
        <v>0</v>
      </c>
    </row>
    <row r="37" spans="1:21" x14ac:dyDescent="0.15">
      <c r="B37" s="516" t="s">
        <v>421</v>
      </c>
    </row>
    <row r="38" spans="1:21" x14ac:dyDescent="0.15">
      <c r="B38" s="516" t="s">
        <v>422</v>
      </c>
    </row>
    <row r="39" spans="1:21" x14ac:dyDescent="0.15">
      <c r="B39" s="516" t="s">
        <v>456</v>
      </c>
    </row>
    <row r="40" spans="1:21" x14ac:dyDescent="0.15">
      <c r="B40" s="516" t="s">
        <v>524</v>
      </c>
    </row>
    <row r="41" spans="1:21" x14ac:dyDescent="0.15">
      <c r="B41" s="516" t="s">
        <v>513</v>
      </c>
    </row>
    <row r="42" spans="1:21" ht="20.25" customHeight="1" x14ac:dyDescent="0.15">
      <c r="B42" s="538"/>
    </row>
    <row r="44" spans="1:21" ht="17.25" x14ac:dyDescent="0.15">
      <c r="B44" s="889" t="s">
        <v>515</v>
      </c>
      <c r="C44" s="889"/>
      <c r="D44" s="889"/>
      <c r="E44" s="889"/>
      <c r="F44" s="889"/>
      <c r="G44" s="889"/>
      <c r="H44" s="889"/>
      <c r="I44" s="889"/>
      <c r="J44" s="889"/>
      <c r="K44" s="889"/>
      <c r="L44" s="889"/>
      <c r="M44" s="889"/>
      <c r="N44" s="889"/>
      <c r="O44" s="889"/>
      <c r="P44" s="889"/>
      <c r="Q44" s="889"/>
      <c r="R44" s="889"/>
      <c r="S44" s="889"/>
      <c r="T44" s="889"/>
      <c r="U44" s="889"/>
    </row>
    <row r="45" spans="1:21" ht="17.25" x14ac:dyDescent="0.15">
      <c r="B45" s="577"/>
      <c r="C45" s="540"/>
      <c r="U45" s="156" t="s">
        <v>33</v>
      </c>
    </row>
    <row r="46" spans="1:21" ht="17.25" customHeight="1" x14ac:dyDescent="0.15">
      <c r="A46" s="357"/>
      <c r="B46" s="957" t="s">
        <v>396</v>
      </c>
      <c r="C46" s="968" t="s">
        <v>397</v>
      </c>
      <c r="D46" s="970" t="s">
        <v>400</v>
      </c>
      <c r="E46" s="963" t="s">
        <v>303</v>
      </c>
      <c r="F46" s="963"/>
      <c r="G46" s="963"/>
      <c r="H46" s="963"/>
      <c r="I46" s="963"/>
      <c r="J46" s="963"/>
      <c r="K46" s="963"/>
      <c r="L46" s="963"/>
      <c r="M46" s="963"/>
      <c r="N46" s="963"/>
      <c r="O46" s="963"/>
      <c r="P46" s="963"/>
      <c r="Q46" s="963"/>
      <c r="R46" s="963"/>
      <c r="S46" s="963"/>
      <c r="T46" s="963"/>
      <c r="U46" s="964" t="s">
        <v>398</v>
      </c>
    </row>
    <row r="47" spans="1:21" ht="30" customHeight="1" x14ac:dyDescent="0.15">
      <c r="A47" s="359"/>
      <c r="B47" s="958"/>
      <c r="C47" s="969"/>
      <c r="D47" s="971"/>
      <c r="E47" s="517" t="s">
        <v>270</v>
      </c>
      <c r="F47" s="517" t="s">
        <v>271</v>
      </c>
      <c r="G47" s="517" t="s">
        <v>272</v>
      </c>
      <c r="H47" s="517" t="s">
        <v>273</v>
      </c>
      <c r="I47" s="517" t="s">
        <v>274</v>
      </c>
      <c r="J47" s="517" t="s">
        <v>275</v>
      </c>
      <c r="K47" s="517" t="s">
        <v>276</v>
      </c>
      <c r="L47" s="517" t="s">
        <v>309</v>
      </c>
      <c r="M47" s="517" t="s">
        <v>310</v>
      </c>
      <c r="N47" s="517" t="s">
        <v>311</v>
      </c>
      <c r="O47" s="517" t="s">
        <v>312</v>
      </c>
      <c r="P47" s="517" t="s">
        <v>313</v>
      </c>
      <c r="Q47" s="517" t="s">
        <v>314</v>
      </c>
      <c r="R47" s="517" t="s">
        <v>315</v>
      </c>
      <c r="S47" s="517" t="s">
        <v>316</v>
      </c>
      <c r="T47" s="517" t="s">
        <v>317</v>
      </c>
      <c r="U47" s="965"/>
    </row>
    <row r="48" spans="1:21" ht="20.25" customHeight="1" thickBot="1" x14ac:dyDescent="0.2">
      <c r="A48" s="359"/>
      <c r="B48" s="954" t="s">
        <v>401</v>
      </c>
      <c r="C48" s="955"/>
      <c r="D48" s="956"/>
      <c r="E48" s="541">
        <f>244900/4</f>
        <v>61225</v>
      </c>
      <c r="F48" s="541">
        <v>244900</v>
      </c>
      <c r="G48" s="541">
        <v>244900</v>
      </c>
      <c r="H48" s="541">
        <v>244900</v>
      </c>
      <c r="I48" s="541">
        <v>244900</v>
      </c>
      <c r="J48" s="541">
        <v>244900</v>
      </c>
      <c r="K48" s="541">
        <v>244900</v>
      </c>
      <c r="L48" s="541">
        <v>244900</v>
      </c>
      <c r="M48" s="541">
        <v>244900</v>
      </c>
      <c r="N48" s="541">
        <v>244900</v>
      </c>
      <c r="O48" s="541">
        <v>244900</v>
      </c>
      <c r="P48" s="541">
        <v>244900</v>
      </c>
      <c r="Q48" s="541">
        <v>244900</v>
      </c>
      <c r="R48" s="541">
        <v>244900</v>
      </c>
      <c r="S48" s="541">
        <v>244900</v>
      </c>
      <c r="T48" s="541">
        <v>244900</v>
      </c>
      <c r="U48" s="542">
        <f t="shared" ref="U48:U79" si="3">SUM(E48:T48)</f>
        <v>3734725</v>
      </c>
    </row>
    <row r="49" spans="1:21" ht="20.25" customHeight="1" thickTop="1" x14ac:dyDescent="0.15">
      <c r="A49" s="357"/>
      <c r="B49" s="523"/>
      <c r="C49" s="543"/>
      <c r="D49" s="544"/>
      <c r="E49" s="545">
        <f t="shared" ref="E49:T63" si="4">($D49*E$48)/1000</f>
        <v>0</v>
      </c>
      <c r="F49" s="546">
        <f t="shared" si="4"/>
        <v>0</v>
      </c>
      <c r="G49" s="546">
        <f t="shared" si="4"/>
        <v>0</v>
      </c>
      <c r="H49" s="546">
        <f t="shared" si="4"/>
        <v>0</v>
      </c>
      <c r="I49" s="546">
        <f t="shared" si="4"/>
        <v>0</v>
      </c>
      <c r="J49" s="546">
        <f t="shared" si="4"/>
        <v>0</v>
      </c>
      <c r="K49" s="546">
        <f t="shared" si="4"/>
        <v>0</v>
      </c>
      <c r="L49" s="546">
        <f t="shared" si="4"/>
        <v>0</v>
      </c>
      <c r="M49" s="546">
        <f t="shared" si="4"/>
        <v>0</v>
      </c>
      <c r="N49" s="546">
        <f t="shared" si="4"/>
        <v>0</v>
      </c>
      <c r="O49" s="546">
        <f t="shared" si="4"/>
        <v>0</v>
      </c>
      <c r="P49" s="546">
        <f t="shared" si="4"/>
        <v>0</v>
      </c>
      <c r="Q49" s="546">
        <f t="shared" si="4"/>
        <v>0</v>
      </c>
      <c r="R49" s="546">
        <f t="shared" si="4"/>
        <v>0</v>
      </c>
      <c r="S49" s="546">
        <f t="shared" si="4"/>
        <v>0</v>
      </c>
      <c r="T49" s="546">
        <f t="shared" si="4"/>
        <v>0</v>
      </c>
      <c r="U49" s="547">
        <f t="shared" si="3"/>
        <v>0</v>
      </c>
    </row>
    <row r="50" spans="1:21" ht="20.25" customHeight="1" x14ac:dyDescent="0.15">
      <c r="A50" s="357"/>
      <c r="B50" s="822"/>
      <c r="C50" s="548"/>
      <c r="D50" s="549"/>
      <c r="E50" s="550">
        <f t="shared" si="4"/>
        <v>0</v>
      </c>
      <c r="F50" s="551">
        <f t="shared" si="4"/>
        <v>0</v>
      </c>
      <c r="G50" s="551">
        <f t="shared" si="4"/>
        <v>0</v>
      </c>
      <c r="H50" s="551">
        <f t="shared" si="4"/>
        <v>0</v>
      </c>
      <c r="I50" s="551">
        <f t="shared" si="4"/>
        <v>0</v>
      </c>
      <c r="J50" s="551">
        <f t="shared" si="4"/>
        <v>0</v>
      </c>
      <c r="K50" s="551">
        <f t="shared" si="4"/>
        <v>0</v>
      </c>
      <c r="L50" s="551">
        <f t="shared" si="4"/>
        <v>0</v>
      </c>
      <c r="M50" s="551">
        <f t="shared" si="4"/>
        <v>0</v>
      </c>
      <c r="N50" s="551">
        <f t="shared" si="4"/>
        <v>0</v>
      </c>
      <c r="O50" s="551">
        <f t="shared" si="4"/>
        <v>0</v>
      </c>
      <c r="P50" s="551">
        <f t="shared" si="4"/>
        <v>0</v>
      </c>
      <c r="Q50" s="551">
        <f t="shared" si="4"/>
        <v>0</v>
      </c>
      <c r="R50" s="551">
        <f t="shared" si="4"/>
        <v>0</v>
      </c>
      <c r="S50" s="551">
        <f t="shared" si="4"/>
        <v>0</v>
      </c>
      <c r="T50" s="551">
        <f t="shared" si="4"/>
        <v>0</v>
      </c>
      <c r="U50" s="522">
        <f t="shared" si="3"/>
        <v>0</v>
      </c>
    </row>
    <row r="51" spans="1:21" ht="20.25" customHeight="1" x14ac:dyDescent="0.15">
      <c r="A51" s="357"/>
      <c r="B51" s="822"/>
      <c r="C51" s="548"/>
      <c r="D51" s="549"/>
      <c r="E51" s="550">
        <f t="shared" si="4"/>
        <v>0</v>
      </c>
      <c r="F51" s="551">
        <f t="shared" si="4"/>
        <v>0</v>
      </c>
      <c r="G51" s="551">
        <f t="shared" si="4"/>
        <v>0</v>
      </c>
      <c r="H51" s="551">
        <f t="shared" si="4"/>
        <v>0</v>
      </c>
      <c r="I51" s="551">
        <f t="shared" si="4"/>
        <v>0</v>
      </c>
      <c r="J51" s="551">
        <f t="shared" si="4"/>
        <v>0</v>
      </c>
      <c r="K51" s="551">
        <f t="shared" si="4"/>
        <v>0</v>
      </c>
      <c r="L51" s="551">
        <f t="shared" si="4"/>
        <v>0</v>
      </c>
      <c r="M51" s="551">
        <f t="shared" si="4"/>
        <v>0</v>
      </c>
      <c r="N51" s="551">
        <f t="shared" si="4"/>
        <v>0</v>
      </c>
      <c r="O51" s="551">
        <f t="shared" si="4"/>
        <v>0</v>
      </c>
      <c r="P51" s="551">
        <f t="shared" si="4"/>
        <v>0</v>
      </c>
      <c r="Q51" s="551">
        <f t="shared" si="4"/>
        <v>0</v>
      </c>
      <c r="R51" s="551">
        <f t="shared" si="4"/>
        <v>0</v>
      </c>
      <c r="S51" s="551">
        <f t="shared" si="4"/>
        <v>0</v>
      </c>
      <c r="T51" s="551">
        <f t="shared" si="4"/>
        <v>0</v>
      </c>
      <c r="U51" s="522">
        <f t="shared" si="3"/>
        <v>0</v>
      </c>
    </row>
    <row r="52" spans="1:21" ht="20.25" customHeight="1" x14ac:dyDescent="0.15">
      <c r="A52" s="357"/>
      <c r="B52" s="822"/>
      <c r="C52" s="548"/>
      <c r="D52" s="549"/>
      <c r="E52" s="550">
        <f t="shared" si="4"/>
        <v>0</v>
      </c>
      <c r="F52" s="551">
        <f t="shared" si="4"/>
        <v>0</v>
      </c>
      <c r="G52" s="551">
        <f t="shared" si="4"/>
        <v>0</v>
      </c>
      <c r="H52" s="551">
        <f t="shared" si="4"/>
        <v>0</v>
      </c>
      <c r="I52" s="551">
        <f t="shared" si="4"/>
        <v>0</v>
      </c>
      <c r="J52" s="551">
        <f t="shared" si="4"/>
        <v>0</v>
      </c>
      <c r="K52" s="551">
        <f t="shared" si="4"/>
        <v>0</v>
      </c>
      <c r="L52" s="551">
        <f t="shared" si="4"/>
        <v>0</v>
      </c>
      <c r="M52" s="551">
        <f t="shared" si="4"/>
        <v>0</v>
      </c>
      <c r="N52" s="551">
        <f t="shared" si="4"/>
        <v>0</v>
      </c>
      <c r="O52" s="551">
        <f t="shared" si="4"/>
        <v>0</v>
      </c>
      <c r="P52" s="551">
        <f t="shared" si="4"/>
        <v>0</v>
      </c>
      <c r="Q52" s="551">
        <f t="shared" si="4"/>
        <v>0</v>
      </c>
      <c r="R52" s="551">
        <f t="shared" si="4"/>
        <v>0</v>
      </c>
      <c r="S52" s="551">
        <f t="shared" si="4"/>
        <v>0</v>
      </c>
      <c r="T52" s="551">
        <f t="shared" si="4"/>
        <v>0</v>
      </c>
      <c r="U52" s="522">
        <f t="shared" si="3"/>
        <v>0</v>
      </c>
    </row>
    <row r="53" spans="1:21" ht="20.25" customHeight="1" x14ac:dyDescent="0.15">
      <c r="A53" s="357"/>
      <c r="B53" s="552"/>
      <c r="C53" s="553"/>
      <c r="D53" s="554"/>
      <c r="E53" s="555">
        <f t="shared" si="4"/>
        <v>0</v>
      </c>
      <c r="F53" s="556">
        <f t="shared" si="4"/>
        <v>0</v>
      </c>
      <c r="G53" s="556">
        <f t="shared" si="4"/>
        <v>0</v>
      </c>
      <c r="H53" s="556">
        <f t="shared" si="4"/>
        <v>0</v>
      </c>
      <c r="I53" s="556">
        <f t="shared" si="4"/>
        <v>0</v>
      </c>
      <c r="J53" s="556">
        <f t="shared" si="4"/>
        <v>0</v>
      </c>
      <c r="K53" s="556">
        <f t="shared" si="4"/>
        <v>0</v>
      </c>
      <c r="L53" s="556">
        <f t="shared" si="4"/>
        <v>0</v>
      </c>
      <c r="M53" s="556">
        <f t="shared" si="4"/>
        <v>0</v>
      </c>
      <c r="N53" s="556">
        <f t="shared" si="4"/>
        <v>0</v>
      </c>
      <c r="O53" s="556">
        <f t="shared" si="4"/>
        <v>0</v>
      </c>
      <c r="P53" s="556">
        <f t="shared" si="4"/>
        <v>0</v>
      </c>
      <c r="Q53" s="556">
        <f t="shared" si="4"/>
        <v>0</v>
      </c>
      <c r="R53" s="556">
        <f t="shared" si="4"/>
        <v>0</v>
      </c>
      <c r="S53" s="556">
        <f t="shared" si="4"/>
        <v>0</v>
      </c>
      <c r="T53" s="556">
        <f t="shared" si="4"/>
        <v>0</v>
      </c>
      <c r="U53" s="557">
        <f t="shared" si="3"/>
        <v>0</v>
      </c>
    </row>
    <row r="54" spans="1:21" ht="20.25" customHeight="1" x14ac:dyDescent="0.15">
      <c r="A54" s="357"/>
      <c r="B54" s="558"/>
      <c r="C54" s="559"/>
      <c r="D54" s="560"/>
      <c r="E54" s="561">
        <f t="shared" si="4"/>
        <v>0</v>
      </c>
      <c r="F54" s="562">
        <f t="shared" si="4"/>
        <v>0</v>
      </c>
      <c r="G54" s="562">
        <f t="shared" si="4"/>
        <v>0</v>
      </c>
      <c r="H54" s="562">
        <f t="shared" si="4"/>
        <v>0</v>
      </c>
      <c r="I54" s="562">
        <f t="shared" si="4"/>
        <v>0</v>
      </c>
      <c r="J54" s="562">
        <f t="shared" si="4"/>
        <v>0</v>
      </c>
      <c r="K54" s="562">
        <f t="shared" si="4"/>
        <v>0</v>
      </c>
      <c r="L54" s="562">
        <f t="shared" si="4"/>
        <v>0</v>
      </c>
      <c r="M54" s="562">
        <f t="shared" si="4"/>
        <v>0</v>
      </c>
      <c r="N54" s="562">
        <f t="shared" si="4"/>
        <v>0</v>
      </c>
      <c r="O54" s="562">
        <f t="shared" si="4"/>
        <v>0</v>
      </c>
      <c r="P54" s="562">
        <f t="shared" si="4"/>
        <v>0</v>
      </c>
      <c r="Q54" s="562">
        <f t="shared" si="4"/>
        <v>0</v>
      </c>
      <c r="R54" s="562">
        <f t="shared" si="4"/>
        <v>0</v>
      </c>
      <c r="S54" s="562">
        <f t="shared" si="4"/>
        <v>0</v>
      </c>
      <c r="T54" s="562">
        <f t="shared" si="4"/>
        <v>0</v>
      </c>
      <c r="U54" s="530">
        <f t="shared" si="3"/>
        <v>0</v>
      </c>
    </row>
    <row r="55" spans="1:21" ht="20.25" customHeight="1" x14ac:dyDescent="0.15">
      <c r="A55" s="357"/>
      <c r="B55" s="822"/>
      <c r="C55" s="548"/>
      <c r="D55" s="549"/>
      <c r="E55" s="550">
        <f t="shared" si="4"/>
        <v>0</v>
      </c>
      <c r="F55" s="551">
        <f t="shared" si="4"/>
        <v>0</v>
      </c>
      <c r="G55" s="551">
        <f t="shared" si="4"/>
        <v>0</v>
      </c>
      <c r="H55" s="551">
        <f t="shared" si="4"/>
        <v>0</v>
      </c>
      <c r="I55" s="551">
        <f t="shared" si="4"/>
        <v>0</v>
      </c>
      <c r="J55" s="551">
        <f t="shared" si="4"/>
        <v>0</v>
      </c>
      <c r="K55" s="551">
        <f t="shared" si="4"/>
        <v>0</v>
      </c>
      <c r="L55" s="551">
        <f t="shared" si="4"/>
        <v>0</v>
      </c>
      <c r="M55" s="551">
        <f t="shared" si="4"/>
        <v>0</v>
      </c>
      <c r="N55" s="551">
        <f t="shared" si="4"/>
        <v>0</v>
      </c>
      <c r="O55" s="551">
        <f t="shared" si="4"/>
        <v>0</v>
      </c>
      <c r="P55" s="551">
        <f t="shared" si="4"/>
        <v>0</v>
      </c>
      <c r="Q55" s="551">
        <f t="shared" si="4"/>
        <v>0</v>
      </c>
      <c r="R55" s="551">
        <f t="shared" si="4"/>
        <v>0</v>
      </c>
      <c r="S55" s="551">
        <f t="shared" si="4"/>
        <v>0</v>
      </c>
      <c r="T55" s="551">
        <f t="shared" si="4"/>
        <v>0</v>
      </c>
      <c r="U55" s="522">
        <f t="shared" si="3"/>
        <v>0</v>
      </c>
    </row>
    <row r="56" spans="1:21" ht="20.25" customHeight="1" x14ac:dyDescent="0.15">
      <c r="A56" s="357"/>
      <c r="B56" s="822"/>
      <c r="C56" s="548"/>
      <c r="D56" s="549"/>
      <c r="E56" s="550">
        <f t="shared" si="4"/>
        <v>0</v>
      </c>
      <c r="F56" s="551">
        <f t="shared" si="4"/>
        <v>0</v>
      </c>
      <c r="G56" s="551">
        <f t="shared" si="4"/>
        <v>0</v>
      </c>
      <c r="H56" s="551">
        <f t="shared" si="4"/>
        <v>0</v>
      </c>
      <c r="I56" s="551">
        <f t="shared" si="4"/>
        <v>0</v>
      </c>
      <c r="J56" s="551">
        <f t="shared" si="4"/>
        <v>0</v>
      </c>
      <c r="K56" s="551">
        <f t="shared" si="4"/>
        <v>0</v>
      </c>
      <c r="L56" s="551">
        <f t="shared" si="4"/>
        <v>0</v>
      </c>
      <c r="M56" s="551">
        <f t="shared" si="4"/>
        <v>0</v>
      </c>
      <c r="N56" s="551">
        <f t="shared" si="4"/>
        <v>0</v>
      </c>
      <c r="O56" s="551">
        <f t="shared" si="4"/>
        <v>0</v>
      </c>
      <c r="P56" s="551">
        <f t="shared" si="4"/>
        <v>0</v>
      </c>
      <c r="Q56" s="551">
        <f t="shared" si="4"/>
        <v>0</v>
      </c>
      <c r="R56" s="551">
        <f t="shared" si="4"/>
        <v>0</v>
      </c>
      <c r="S56" s="551">
        <f t="shared" si="4"/>
        <v>0</v>
      </c>
      <c r="T56" s="551">
        <f t="shared" si="4"/>
        <v>0</v>
      </c>
      <c r="U56" s="522">
        <f t="shared" si="3"/>
        <v>0</v>
      </c>
    </row>
    <row r="57" spans="1:21" ht="20.25" customHeight="1" x14ac:dyDescent="0.15">
      <c r="A57" s="357"/>
      <c r="B57" s="822"/>
      <c r="C57" s="548"/>
      <c r="D57" s="549"/>
      <c r="E57" s="550">
        <f t="shared" si="4"/>
        <v>0</v>
      </c>
      <c r="F57" s="551">
        <f t="shared" si="4"/>
        <v>0</v>
      </c>
      <c r="G57" s="551">
        <f t="shared" si="4"/>
        <v>0</v>
      </c>
      <c r="H57" s="551">
        <f t="shared" si="4"/>
        <v>0</v>
      </c>
      <c r="I57" s="551">
        <f t="shared" si="4"/>
        <v>0</v>
      </c>
      <c r="J57" s="551">
        <f t="shared" si="4"/>
        <v>0</v>
      </c>
      <c r="K57" s="551">
        <f t="shared" si="4"/>
        <v>0</v>
      </c>
      <c r="L57" s="551">
        <f t="shared" si="4"/>
        <v>0</v>
      </c>
      <c r="M57" s="551">
        <f t="shared" si="4"/>
        <v>0</v>
      </c>
      <c r="N57" s="551">
        <f t="shared" si="4"/>
        <v>0</v>
      </c>
      <c r="O57" s="551">
        <f t="shared" si="4"/>
        <v>0</v>
      </c>
      <c r="P57" s="551">
        <f t="shared" si="4"/>
        <v>0</v>
      </c>
      <c r="Q57" s="551">
        <f t="shared" si="4"/>
        <v>0</v>
      </c>
      <c r="R57" s="551">
        <f t="shared" si="4"/>
        <v>0</v>
      </c>
      <c r="S57" s="551">
        <f t="shared" si="4"/>
        <v>0</v>
      </c>
      <c r="T57" s="551">
        <f t="shared" si="4"/>
        <v>0</v>
      </c>
      <c r="U57" s="522">
        <f t="shared" si="3"/>
        <v>0</v>
      </c>
    </row>
    <row r="58" spans="1:21" ht="20.25" customHeight="1" x14ac:dyDescent="0.15">
      <c r="A58" s="357"/>
      <c r="B58" s="552"/>
      <c r="C58" s="553"/>
      <c r="D58" s="554"/>
      <c r="E58" s="555">
        <f t="shared" si="4"/>
        <v>0</v>
      </c>
      <c r="F58" s="556">
        <f t="shared" si="4"/>
        <v>0</v>
      </c>
      <c r="G58" s="556">
        <f t="shared" si="4"/>
        <v>0</v>
      </c>
      <c r="H58" s="556">
        <f t="shared" si="4"/>
        <v>0</v>
      </c>
      <c r="I58" s="556">
        <f t="shared" si="4"/>
        <v>0</v>
      </c>
      <c r="J58" s="556">
        <f t="shared" si="4"/>
        <v>0</v>
      </c>
      <c r="K58" s="556">
        <f t="shared" si="4"/>
        <v>0</v>
      </c>
      <c r="L58" s="556">
        <f t="shared" si="4"/>
        <v>0</v>
      </c>
      <c r="M58" s="556">
        <f t="shared" si="4"/>
        <v>0</v>
      </c>
      <c r="N58" s="556">
        <f t="shared" si="4"/>
        <v>0</v>
      </c>
      <c r="O58" s="556">
        <f t="shared" si="4"/>
        <v>0</v>
      </c>
      <c r="P58" s="556">
        <f t="shared" si="4"/>
        <v>0</v>
      </c>
      <c r="Q58" s="556">
        <f t="shared" si="4"/>
        <v>0</v>
      </c>
      <c r="R58" s="556">
        <f t="shared" si="4"/>
        <v>0</v>
      </c>
      <c r="S58" s="556">
        <f t="shared" si="4"/>
        <v>0</v>
      </c>
      <c r="T58" s="556">
        <f t="shared" si="4"/>
        <v>0</v>
      </c>
      <c r="U58" s="557">
        <f t="shared" si="3"/>
        <v>0</v>
      </c>
    </row>
    <row r="59" spans="1:21" ht="20.25" customHeight="1" x14ac:dyDescent="0.15">
      <c r="A59" s="357"/>
      <c r="B59" s="558"/>
      <c r="C59" s="559"/>
      <c r="D59" s="560"/>
      <c r="E59" s="561">
        <f t="shared" si="4"/>
        <v>0</v>
      </c>
      <c r="F59" s="562">
        <f t="shared" si="4"/>
        <v>0</v>
      </c>
      <c r="G59" s="562">
        <f t="shared" si="4"/>
        <v>0</v>
      </c>
      <c r="H59" s="562">
        <f t="shared" si="4"/>
        <v>0</v>
      </c>
      <c r="I59" s="562">
        <f t="shared" si="4"/>
        <v>0</v>
      </c>
      <c r="J59" s="562">
        <f t="shared" si="4"/>
        <v>0</v>
      </c>
      <c r="K59" s="562">
        <f t="shared" si="4"/>
        <v>0</v>
      </c>
      <c r="L59" s="562">
        <f t="shared" si="4"/>
        <v>0</v>
      </c>
      <c r="M59" s="562">
        <f t="shared" si="4"/>
        <v>0</v>
      </c>
      <c r="N59" s="562">
        <f t="shared" si="4"/>
        <v>0</v>
      </c>
      <c r="O59" s="562">
        <f t="shared" si="4"/>
        <v>0</v>
      </c>
      <c r="P59" s="562">
        <f t="shared" si="4"/>
        <v>0</v>
      </c>
      <c r="Q59" s="562">
        <f t="shared" si="4"/>
        <v>0</v>
      </c>
      <c r="R59" s="562">
        <f t="shared" si="4"/>
        <v>0</v>
      </c>
      <c r="S59" s="562">
        <f t="shared" si="4"/>
        <v>0</v>
      </c>
      <c r="T59" s="562">
        <f t="shared" si="4"/>
        <v>0</v>
      </c>
      <c r="U59" s="530">
        <f t="shared" ref="U59:U63" si="5">SUM(E59:T59)</f>
        <v>0</v>
      </c>
    </row>
    <row r="60" spans="1:21" ht="20.25" customHeight="1" x14ac:dyDescent="0.15">
      <c r="A60" s="357"/>
      <c r="B60" s="822"/>
      <c r="C60" s="548"/>
      <c r="D60" s="549"/>
      <c r="E60" s="550">
        <f t="shared" si="4"/>
        <v>0</v>
      </c>
      <c r="F60" s="551">
        <f t="shared" si="4"/>
        <v>0</v>
      </c>
      <c r="G60" s="551">
        <f t="shared" si="4"/>
        <v>0</v>
      </c>
      <c r="H60" s="551">
        <f t="shared" si="4"/>
        <v>0</v>
      </c>
      <c r="I60" s="551">
        <f t="shared" si="4"/>
        <v>0</v>
      </c>
      <c r="J60" s="551">
        <f t="shared" si="4"/>
        <v>0</v>
      </c>
      <c r="K60" s="551">
        <f t="shared" si="4"/>
        <v>0</v>
      </c>
      <c r="L60" s="551">
        <f t="shared" si="4"/>
        <v>0</v>
      </c>
      <c r="M60" s="551">
        <f t="shared" si="4"/>
        <v>0</v>
      </c>
      <c r="N60" s="551">
        <f t="shared" si="4"/>
        <v>0</v>
      </c>
      <c r="O60" s="551">
        <f t="shared" si="4"/>
        <v>0</v>
      </c>
      <c r="P60" s="551">
        <f t="shared" si="4"/>
        <v>0</v>
      </c>
      <c r="Q60" s="551">
        <f t="shared" si="4"/>
        <v>0</v>
      </c>
      <c r="R60" s="551">
        <f t="shared" si="4"/>
        <v>0</v>
      </c>
      <c r="S60" s="551">
        <f t="shared" si="4"/>
        <v>0</v>
      </c>
      <c r="T60" s="551">
        <f t="shared" si="4"/>
        <v>0</v>
      </c>
      <c r="U60" s="522">
        <f t="shared" si="5"/>
        <v>0</v>
      </c>
    </row>
    <row r="61" spans="1:21" ht="20.25" customHeight="1" x14ac:dyDescent="0.15">
      <c r="A61" s="357"/>
      <c r="B61" s="822"/>
      <c r="C61" s="548"/>
      <c r="D61" s="549"/>
      <c r="E61" s="550">
        <f t="shared" si="4"/>
        <v>0</v>
      </c>
      <c r="F61" s="551">
        <f t="shared" si="4"/>
        <v>0</v>
      </c>
      <c r="G61" s="551">
        <f t="shared" si="4"/>
        <v>0</v>
      </c>
      <c r="H61" s="551">
        <f t="shared" si="4"/>
        <v>0</v>
      </c>
      <c r="I61" s="551">
        <f t="shared" si="4"/>
        <v>0</v>
      </c>
      <c r="J61" s="551">
        <f t="shared" si="4"/>
        <v>0</v>
      </c>
      <c r="K61" s="551">
        <f t="shared" si="4"/>
        <v>0</v>
      </c>
      <c r="L61" s="551">
        <f t="shared" si="4"/>
        <v>0</v>
      </c>
      <c r="M61" s="551">
        <f t="shared" si="4"/>
        <v>0</v>
      </c>
      <c r="N61" s="551">
        <f t="shared" si="4"/>
        <v>0</v>
      </c>
      <c r="O61" s="551">
        <f t="shared" si="4"/>
        <v>0</v>
      </c>
      <c r="P61" s="551">
        <f t="shared" si="4"/>
        <v>0</v>
      </c>
      <c r="Q61" s="551">
        <f t="shared" si="4"/>
        <v>0</v>
      </c>
      <c r="R61" s="551">
        <f t="shared" si="4"/>
        <v>0</v>
      </c>
      <c r="S61" s="551">
        <f t="shared" si="4"/>
        <v>0</v>
      </c>
      <c r="T61" s="551">
        <f t="shared" si="4"/>
        <v>0</v>
      </c>
      <c r="U61" s="522">
        <f t="shared" si="5"/>
        <v>0</v>
      </c>
    </row>
    <row r="62" spans="1:21" ht="20.25" customHeight="1" x14ac:dyDescent="0.15">
      <c r="A62" s="357"/>
      <c r="B62" s="822"/>
      <c r="C62" s="548"/>
      <c r="D62" s="549"/>
      <c r="E62" s="550">
        <f t="shared" si="4"/>
        <v>0</v>
      </c>
      <c r="F62" s="551">
        <f t="shared" si="4"/>
        <v>0</v>
      </c>
      <c r="G62" s="551">
        <f t="shared" si="4"/>
        <v>0</v>
      </c>
      <c r="H62" s="551">
        <f t="shared" si="4"/>
        <v>0</v>
      </c>
      <c r="I62" s="551">
        <f t="shared" si="4"/>
        <v>0</v>
      </c>
      <c r="J62" s="551">
        <f t="shared" si="4"/>
        <v>0</v>
      </c>
      <c r="K62" s="551">
        <f t="shared" si="4"/>
        <v>0</v>
      </c>
      <c r="L62" s="551">
        <f t="shared" si="4"/>
        <v>0</v>
      </c>
      <c r="M62" s="551">
        <f t="shared" si="4"/>
        <v>0</v>
      </c>
      <c r="N62" s="551">
        <f t="shared" si="4"/>
        <v>0</v>
      </c>
      <c r="O62" s="551">
        <f t="shared" si="4"/>
        <v>0</v>
      </c>
      <c r="P62" s="551">
        <f t="shared" si="4"/>
        <v>0</v>
      </c>
      <c r="Q62" s="551">
        <f t="shared" si="4"/>
        <v>0</v>
      </c>
      <c r="R62" s="551">
        <f t="shared" si="4"/>
        <v>0</v>
      </c>
      <c r="S62" s="551">
        <f t="shared" si="4"/>
        <v>0</v>
      </c>
      <c r="T62" s="551">
        <f t="shared" si="4"/>
        <v>0</v>
      </c>
      <c r="U62" s="522">
        <f t="shared" si="5"/>
        <v>0</v>
      </c>
    </row>
    <row r="63" spans="1:21" ht="20.25" customHeight="1" x14ac:dyDescent="0.15">
      <c r="A63" s="357"/>
      <c r="B63" s="552"/>
      <c r="C63" s="553"/>
      <c r="D63" s="554"/>
      <c r="E63" s="555">
        <f t="shared" si="4"/>
        <v>0</v>
      </c>
      <c r="F63" s="556">
        <f t="shared" si="4"/>
        <v>0</v>
      </c>
      <c r="G63" s="556">
        <f t="shared" si="4"/>
        <v>0</v>
      </c>
      <c r="H63" s="556">
        <f t="shared" si="4"/>
        <v>0</v>
      </c>
      <c r="I63" s="556">
        <f t="shared" si="4"/>
        <v>0</v>
      </c>
      <c r="J63" s="556">
        <f t="shared" si="4"/>
        <v>0</v>
      </c>
      <c r="K63" s="556">
        <f t="shared" si="4"/>
        <v>0</v>
      </c>
      <c r="L63" s="556">
        <f t="shared" si="4"/>
        <v>0</v>
      </c>
      <c r="M63" s="556">
        <f t="shared" si="4"/>
        <v>0</v>
      </c>
      <c r="N63" s="556">
        <f t="shared" si="4"/>
        <v>0</v>
      </c>
      <c r="O63" s="556">
        <f t="shared" si="4"/>
        <v>0</v>
      </c>
      <c r="P63" s="556">
        <f t="shared" si="4"/>
        <v>0</v>
      </c>
      <c r="Q63" s="556">
        <f t="shared" si="4"/>
        <v>0</v>
      </c>
      <c r="R63" s="556">
        <f t="shared" si="4"/>
        <v>0</v>
      </c>
      <c r="S63" s="556">
        <f t="shared" si="4"/>
        <v>0</v>
      </c>
      <c r="T63" s="556">
        <f t="shared" si="4"/>
        <v>0</v>
      </c>
      <c r="U63" s="557">
        <f t="shared" si="5"/>
        <v>0</v>
      </c>
    </row>
    <row r="64" spans="1:21" ht="20.25" customHeight="1" x14ac:dyDescent="0.15">
      <c r="A64" s="357"/>
      <c r="B64" s="558"/>
      <c r="C64" s="559"/>
      <c r="D64" s="560"/>
      <c r="E64" s="561">
        <f t="shared" ref="E64:S64" si="6">($D64*E$48)/1000</f>
        <v>0</v>
      </c>
      <c r="F64" s="562">
        <f t="shared" si="6"/>
        <v>0</v>
      </c>
      <c r="G64" s="562">
        <f t="shared" si="6"/>
        <v>0</v>
      </c>
      <c r="H64" s="562">
        <f t="shared" si="6"/>
        <v>0</v>
      </c>
      <c r="I64" s="562">
        <f t="shared" si="6"/>
        <v>0</v>
      </c>
      <c r="J64" s="562">
        <f t="shared" si="6"/>
        <v>0</v>
      </c>
      <c r="K64" s="562">
        <f t="shared" si="6"/>
        <v>0</v>
      </c>
      <c r="L64" s="562">
        <f t="shared" si="6"/>
        <v>0</v>
      </c>
      <c r="M64" s="562">
        <f t="shared" si="6"/>
        <v>0</v>
      </c>
      <c r="N64" s="562">
        <f t="shared" si="6"/>
        <v>0</v>
      </c>
      <c r="O64" s="562">
        <f t="shared" si="6"/>
        <v>0</v>
      </c>
      <c r="P64" s="562">
        <f t="shared" si="6"/>
        <v>0</v>
      </c>
      <c r="Q64" s="562">
        <f t="shared" si="6"/>
        <v>0</v>
      </c>
      <c r="R64" s="562">
        <f t="shared" si="6"/>
        <v>0</v>
      </c>
      <c r="S64" s="562">
        <f t="shared" si="6"/>
        <v>0</v>
      </c>
      <c r="T64" s="562">
        <f t="shared" ref="M64:T70" si="7">($D64*T$48)/1000</f>
        <v>0</v>
      </c>
      <c r="U64" s="530">
        <f t="shared" si="3"/>
        <v>0</v>
      </c>
    </row>
    <row r="65" spans="1:21" ht="20.25" customHeight="1" x14ac:dyDescent="0.15">
      <c r="A65" s="357"/>
      <c r="B65" s="822"/>
      <c r="C65" s="548"/>
      <c r="D65" s="549"/>
      <c r="E65" s="550">
        <f t="shared" ref="E65:L78" si="8">($D65*E$48)/1000</f>
        <v>0</v>
      </c>
      <c r="F65" s="551">
        <f t="shared" si="8"/>
        <v>0</v>
      </c>
      <c r="G65" s="551">
        <f t="shared" si="8"/>
        <v>0</v>
      </c>
      <c r="H65" s="551">
        <f t="shared" si="8"/>
        <v>0</v>
      </c>
      <c r="I65" s="551">
        <f t="shared" si="8"/>
        <v>0</v>
      </c>
      <c r="J65" s="551">
        <f t="shared" si="8"/>
        <v>0</v>
      </c>
      <c r="K65" s="551">
        <f t="shared" si="8"/>
        <v>0</v>
      </c>
      <c r="L65" s="551">
        <f t="shared" si="8"/>
        <v>0</v>
      </c>
      <c r="M65" s="551">
        <f t="shared" si="7"/>
        <v>0</v>
      </c>
      <c r="N65" s="551">
        <f t="shared" si="7"/>
        <v>0</v>
      </c>
      <c r="O65" s="551">
        <f t="shared" si="7"/>
        <v>0</v>
      </c>
      <c r="P65" s="551">
        <f t="shared" si="7"/>
        <v>0</v>
      </c>
      <c r="Q65" s="551">
        <f t="shared" si="7"/>
        <v>0</v>
      </c>
      <c r="R65" s="551">
        <f t="shared" si="7"/>
        <v>0</v>
      </c>
      <c r="S65" s="551">
        <f t="shared" si="7"/>
        <v>0</v>
      </c>
      <c r="T65" s="551">
        <f t="shared" si="7"/>
        <v>0</v>
      </c>
      <c r="U65" s="522">
        <f t="shared" si="3"/>
        <v>0</v>
      </c>
    </row>
    <row r="66" spans="1:21" ht="20.25" customHeight="1" x14ac:dyDescent="0.15">
      <c r="A66" s="357"/>
      <c r="B66" s="822"/>
      <c r="C66" s="548"/>
      <c r="D66" s="549"/>
      <c r="E66" s="550">
        <f t="shared" si="8"/>
        <v>0</v>
      </c>
      <c r="F66" s="551">
        <f t="shared" si="8"/>
        <v>0</v>
      </c>
      <c r="G66" s="551">
        <f t="shared" si="8"/>
        <v>0</v>
      </c>
      <c r="H66" s="551">
        <f t="shared" si="8"/>
        <v>0</v>
      </c>
      <c r="I66" s="551">
        <f t="shared" si="8"/>
        <v>0</v>
      </c>
      <c r="J66" s="551">
        <f t="shared" si="8"/>
        <v>0</v>
      </c>
      <c r="K66" s="551">
        <f t="shared" si="8"/>
        <v>0</v>
      </c>
      <c r="L66" s="551">
        <f t="shared" si="8"/>
        <v>0</v>
      </c>
      <c r="M66" s="551">
        <f t="shared" si="7"/>
        <v>0</v>
      </c>
      <c r="N66" s="551">
        <f t="shared" si="7"/>
        <v>0</v>
      </c>
      <c r="O66" s="551">
        <f t="shared" si="7"/>
        <v>0</v>
      </c>
      <c r="P66" s="551">
        <f t="shared" si="7"/>
        <v>0</v>
      </c>
      <c r="Q66" s="551">
        <f t="shared" si="7"/>
        <v>0</v>
      </c>
      <c r="R66" s="551">
        <f t="shared" si="7"/>
        <v>0</v>
      </c>
      <c r="S66" s="551">
        <f t="shared" si="7"/>
        <v>0</v>
      </c>
      <c r="T66" s="551">
        <f t="shared" si="7"/>
        <v>0</v>
      </c>
      <c r="U66" s="522">
        <f t="shared" si="3"/>
        <v>0</v>
      </c>
    </row>
    <row r="67" spans="1:21" ht="20.25" customHeight="1" x14ac:dyDescent="0.15">
      <c r="A67" s="357"/>
      <c r="B67" s="822"/>
      <c r="C67" s="548"/>
      <c r="D67" s="549"/>
      <c r="E67" s="550">
        <f t="shared" si="8"/>
        <v>0</v>
      </c>
      <c r="F67" s="551">
        <f t="shared" si="8"/>
        <v>0</v>
      </c>
      <c r="G67" s="551">
        <f t="shared" si="8"/>
        <v>0</v>
      </c>
      <c r="H67" s="551">
        <f t="shared" si="8"/>
        <v>0</v>
      </c>
      <c r="I67" s="551">
        <f t="shared" si="8"/>
        <v>0</v>
      </c>
      <c r="J67" s="551">
        <f t="shared" si="8"/>
        <v>0</v>
      </c>
      <c r="K67" s="551">
        <f t="shared" si="8"/>
        <v>0</v>
      </c>
      <c r="L67" s="551">
        <f t="shared" si="8"/>
        <v>0</v>
      </c>
      <c r="M67" s="551">
        <f t="shared" si="7"/>
        <v>0</v>
      </c>
      <c r="N67" s="551">
        <f t="shared" si="7"/>
        <v>0</v>
      </c>
      <c r="O67" s="551">
        <f t="shared" si="7"/>
        <v>0</v>
      </c>
      <c r="P67" s="551">
        <f t="shared" si="7"/>
        <v>0</v>
      </c>
      <c r="Q67" s="551">
        <f t="shared" si="7"/>
        <v>0</v>
      </c>
      <c r="R67" s="551">
        <f t="shared" si="7"/>
        <v>0</v>
      </c>
      <c r="S67" s="551">
        <f t="shared" si="7"/>
        <v>0</v>
      </c>
      <c r="T67" s="551">
        <f t="shared" si="7"/>
        <v>0</v>
      </c>
      <c r="U67" s="522">
        <f t="shared" si="3"/>
        <v>0</v>
      </c>
    </row>
    <row r="68" spans="1:21" ht="20.25" customHeight="1" x14ac:dyDescent="0.15">
      <c r="A68" s="357"/>
      <c r="B68" s="552"/>
      <c r="C68" s="553"/>
      <c r="D68" s="554"/>
      <c r="E68" s="555">
        <f t="shared" si="8"/>
        <v>0</v>
      </c>
      <c r="F68" s="556">
        <f t="shared" si="8"/>
        <v>0</v>
      </c>
      <c r="G68" s="556">
        <f t="shared" si="8"/>
        <v>0</v>
      </c>
      <c r="H68" s="556">
        <f t="shared" si="8"/>
        <v>0</v>
      </c>
      <c r="I68" s="556">
        <f t="shared" si="8"/>
        <v>0</v>
      </c>
      <c r="J68" s="556">
        <f t="shared" si="8"/>
        <v>0</v>
      </c>
      <c r="K68" s="556">
        <f t="shared" si="8"/>
        <v>0</v>
      </c>
      <c r="L68" s="556">
        <f t="shared" si="8"/>
        <v>0</v>
      </c>
      <c r="M68" s="556">
        <f t="shared" si="7"/>
        <v>0</v>
      </c>
      <c r="N68" s="556">
        <f t="shared" si="7"/>
        <v>0</v>
      </c>
      <c r="O68" s="556">
        <f t="shared" si="7"/>
        <v>0</v>
      </c>
      <c r="P68" s="556">
        <f t="shared" si="7"/>
        <v>0</v>
      </c>
      <c r="Q68" s="556">
        <f t="shared" si="7"/>
        <v>0</v>
      </c>
      <c r="R68" s="556">
        <f t="shared" si="7"/>
        <v>0</v>
      </c>
      <c r="S68" s="556">
        <f t="shared" si="7"/>
        <v>0</v>
      </c>
      <c r="T68" s="556">
        <f t="shared" si="7"/>
        <v>0</v>
      </c>
      <c r="U68" s="557">
        <f t="shared" si="3"/>
        <v>0</v>
      </c>
    </row>
    <row r="69" spans="1:21" ht="20.25" customHeight="1" x14ac:dyDescent="0.15">
      <c r="A69" s="357"/>
      <c r="B69" s="558"/>
      <c r="C69" s="559"/>
      <c r="D69" s="560"/>
      <c r="E69" s="561">
        <f t="shared" si="8"/>
        <v>0</v>
      </c>
      <c r="F69" s="562">
        <f t="shared" si="8"/>
        <v>0</v>
      </c>
      <c r="G69" s="562">
        <f t="shared" si="8"/>
        <v>0</v>
      </c>
      <c r="H69" s="562">
        <f t="shared" si="8"/>
        <v>0</v>
      </c>
      <c r="I69" s="562">
        <f t="shared" si="8"/>
        <v>0</v>
      </c>
      <c r="J69" s="562">
        <f t="shared" si="8"/>
        <v>0</v>
      </c>
      <c r="K69" s="562">
        <f t="shared" si="8"/>
        <v>0</v>
      </c>
      <c r="L69" s="562">
        <f t="shared" si="8"/>
        <v>0</v>
      </c>
      <c r="M69" s="562">
        <f t="shared" si="7"/>
        <v>0</v>
      </c>
      <c r="N69" s="562">
        <f t="shared" si="7"/>
        <v>0</v>
      </c>
      <c r="O69" s="562">
        <f t="shared" si="7"/>
        <v>0</v>
      </c>
      <c r="P69" s="562">
        <f t="shared" si="7"/>
        <v>0</v>
      </c>
      <c r="Q69" s="562">
        <f t="shared" si="7"/>
        <v>0</v>
      </c>
      <c r="R69" s="562">
        <f t="shared" si="7"/>
        <v>0</v>
      </c>
      <c r="S69" s="562">
        <f t="shared" si="7"/>
        <v>0</v>
      </c>
      <c r="T69" s="562">
        <f t="shared" si="7"/>
        <v>0</v>
      </c>
      <c r="U69" s="530">
        <f t="shared" si="3"/>
        <v>0</v>
      </c>
    </row>
    <row r="70" spans="1:21" ht="20.25" customHeight="1" x14ac:dyDescent="0.15">
      <c r="A70" s="357"/>
      <c r="B70" s="822"/>
      <c r="C70" s="548"/>
      <c r="D70" s="549"/>
      <c r="E70" s="550">
        <f t="shared" si="8"/>
        <v>0</v>
      </c>
      <c r="F70" s="551">
        <f t="shared" si="8"/>
        <v>0</v>
      </c>
      <c r="G70" s="551">
        <f t="shared" si="8"/>
        <v>0</v>
      </c>
      <c r="H70" s="551">
        <f t="shared" si="8"/>
        <v>0</v>
      </c>
      <c r="I70" s="551">
        <f t="shared" si="8"/>
        <v>0</v>
      </c>
      <c r="J70" s="551">
        <f t="shared" si="8"/>
        <v>0</v>
      </c>
      <c r="K70" s="551">
        <f t="shared" si="8"/>
        <v>0</v>
      </c>
      <c r="L70" s="551">
        <f t="shared" si="8"/>
        <v>0</v>
      </c>
      <c r="M70" s="551">
        <f t="shared" si="7"/>
        <v>0</v>
      </c>
      <c r="N70" s="551">
        <f t="shared" si="7"/>
        <v>0</v>
      </c>
      <c r="O70" s="551">
        <f t="shared" si="7"/>
        <v>0</v>
      </c>
      <c r="P70" s="551">
        <f t="shared" si="7"/>
        <v>0</v>
      </c>
      <c r="Q70" s="551">
        <f t="shared" si="7"/>
        <v>0</v>
      </c>
      <c r="R70" s="551">
        <f t="shared" si="7"/>
        <v>0</v>
      </c>
      <c r="S70" s="551">
        <f t="shared" si="7"/>
        <v>0</v>
      </c>
      <c r="T70" s="551">
        <f t="shared" si="7"/>
        <v>0</v>
      </c>
      <c r="U70" s="522">
        <f t="shared" si="3"/>
        <v>0</v>
      </c>
    </row>
    <row r="71" spans="1:21" ht="20.25" customHeight="1" x14ac:dyDescent="0.15">
      <c r="A71" s="357"/>
      <c r="B71" s="822"/>
      <c r="C71" s="548"/>
      <c r="D71" s="549"/>
      <c r="E71" s="550">
        <f t="shared" si="8"/>
        <v>0</v>
      </c>
      <c r="F71" s="551">
        <f t="shared" si="8"/>
        <v>0</v>
      </c>
      <c r="G71" s="551">
        <f t="shared" si="8"/>
        <v>0</v>
      </c>
      <c r="H71" s="551">
        <f t="shared" si="8"/>
        <v>0</v>
      </c>
      <c r="I71" s="551">
        <f t="shared" si="8"/>
        <v>0</v>
      </c>
      <c r="J71" s="551">
        <f t="shared" si="8"/>
        <v>0</v>
      </c>
      <c r="K71" s="551">
        <f t="shared" si="8"/>
        <v>0</v>
      </c>
      <c r="L71" s="551">
        <f t="shared" si="8"/>
        <v>0</v>
      </c>
      <c r="M71" s="551">
        <f t="shared" ref="M71:T78" si="9">($D71*M$48)/1000</f>
        <v>0</v>
      </c>
      <c r="N71" s="551">
        <f t="shared" si="9"/>
        <v>0</v>
      </c>
      <c r="O71" s="551">
        <f t="shared" si="9"/>
        <v>0</v>
      </c>
      <c r="P71" s="551">
        <f t="shared" si="9"/>
        <v>0</v>
      </c>
      <c r="Q71" s="551">
        <f t="shared" si="9"/>
        <v>0</v>
      </c>
      <c r="R71" s="551">
        <f t="shared" si="9"/>
        <v>0</v>
      </c>
      <c r="S71" s="551">
        <f t="shared" si="9"/>
        <v>0</v>
      </c>
      <c r="T71" s="551">
        <f t="shared" si="9"/>
        <v>0</v>
      </c>
      <c r="U71" s="522">
        <f t="shared" si="3"/>
        <v>0</v>
      </c>
    </row>
    <row r="72" spans="1:21" ht="20.25" customHeight="1" x14ac:dyDescent="0.15">
      <c r="A72" s="357"/>
      <c r="B72" s="822"/>
      <c r="C72" s="548"/>
      <c r="D72" s="549"/>
      <c r="E72" s="550">
        <f t="shared" si="8"/>
        <v>0</v>
      </c>
      <c r="F72" s="551">
        <f t="shared" si="8"/>
        <v>0</v>
      </c>
      <c r="G72" s="551">
        <f t="shared" si="8"/>
        <v>0</v>
      </c>
      <c r="H72" s="551">
        <f t="shared" si="8"/>
        <v>0</v>
      </c>
      <c r="I72" s="551">
        <f t="shared" si="8"/>
        <v>0</v>
      </c>
      <c r="J72" s="551">
        <f t="shared" si="8"/>
        <v>0</v>
      </c>
      <c r="K72" s="551">
        <f t="shared" si="8"/>
        <v>0</v>
      </c>
      <c r="L72" s="551">
        <f t="shared" si="8"/>
        <v>0</v>
      </c>
      <c r="M72" s="551">
        <f t="shared" si="9"/>
        <v>0</v>
      </c>
      <c r="N72" s="551">
        <f t="shared" si="9"/>
        <v>0</v>
      </c>
      <c r="O72" s="551">
        <f t="shared" si="9"/>
        <v>0</v>
      </c>
      <c r="P72" s="551">
        <f t="shared" si="9"/>
        <v>0</v>
      </c>
      <c r="Q72" s="551">
        <f t="shared" si="9"/>
        <v>0</v>
      </c>
      <c r="R72" s="551">
        <f t="shared" si="9"/>
        <v>0</v>
      </c>
      <c r="S72" s="551">
        <f t="shared" si="9"/>
        <v>0</v>
      </c>
      <c r="T72" s="551">
        <f t="shared" si="9"/>
        <v>0</v>
      </c>
      <c r="U72" s="522">
        <f t="shared" si="3"/>
        <v>0</v>
      </c>
    </row>
    <row r="73" spans="1:21" ht="20.25" customHeight="1" x14ac:dyDescent="0.15">
      <c r="A73" s="357"/>
      <c r="B73" s="552"/>
      <c r="C73" s="553"/>
      <c r="D73" s="554"/>
      <c r="E73" s="555">
        <f t="shared" si="8"/>
        <v>0</v>
      </c>
      <c r="F73" s="556">
        <f t="shared" si="8"/>
        <v>0</v>
      </c>
      <c r="G73" s="556">
        <f t="shared" si="8"/>
        <v>0</v>
      </c>
      <c r="H73" s="556">
        <f t="shared" si="8"/>
        <v>0</v>
      </c>
      <c r="I73" s="556">
        <f t="shared" si="8"/>
        <v>0</v>
      </c>
      <c r="J73" s="556">
        <f t="shared" si="8"/>
        <v>0</v>
      </c>
      <c r="K73" s="556">
        <f t="shared" si="8"/>
        <v>0</v>
      </c>
      <c r="L73" s="556">
        <f t="shared" si="8"/>
        <v>0</v>
      </c>
      <c r="M73" s="556">
        <f t="shared" si="9"/>
        <v>0</v>
      </c>
      <c r="N73" s="556">
        <f t="shared" si="9"/>
        <v>0</v>
      </c>
      <c r="O73" s="556">
        <f t="shared" si="9"/>
        <v>0</v>
      </c>
      <c r="P73" s="556">
        <f t="shared" si="9"/>
        <v>0</v>
      </c>
      <c r="Q73" s="556">
        <f t="shared" si="9"/>
        <v>0</v>
      </c>
      <c r="R73" s="556">
        <f t="shared" si="9"/>
        <v>0</v>
      </c>
      <c r="S73" s="556">
        <f t="shared" si="9"/>
        <v>0</v>
      </c>
      <c r="T73" s="556">
        <f t="shared" si="9"/>
        <v>0</v>
      </c>
      <c r="U73" s="557">
        <f t="shared" si="3"/>
        <v>0</v>
      </c>
    </row>
    <row r="74" spans="1:21" ht="20.25" customHeight="1" x14ac:dyDescent="0.15">
      <c r="A74" s="357"/>
      <c r="B74" s="558"/>
      <c r="C74" s="559"/>
      <c r="D74" s="560"/>
      <c r="E74" s="561">
        <f t="shared" si="8"/>
        <v>0</v>
      </c>
      <c r="F74" s="562">
        <f t="shared" si="8"/>
        <v>0</v>
      </c>
      <c r="G74" s="562">
        <f t="shared" si="8"/>
        <v>0</v>
      </c>
      <c r="H74" s="562">
        <f t="shared" si="8"/>
        <v>0</v>
      </c>
      <c r="I74" s="562">
        <f t="shared" si="8"/>
        <v>0</v>
      </c>
      <c r="J74" s="562">
        <f t="shared" si="8"/>
        <v>0</v>
      </c>
      <c r="K74" s="562">
        <f t="shared" si="8"/>
        <v>0</v>
      </c>
      <c r="L74" s="562">
        <f t="shared" si="8"/>
        <v>0</v>
      </c>
      <c r="M74" s="562">
        <f t="shared" si="9"/>
        <v>0</v>
      </c>
      <c r="N74" s="562">
        <f t="shared" si="9"/>
        <v>0</v>
      </c>
      <c r="O74" s="562">
        <f t="shared" si="9"/>
        <v>0</v>
      </c>
      <c r="P74" s="562">
        <f t="shared" si="9"/>
        <v>0</v>
      </c>
      <c r="Q74" s="562">
        <f t="shared" si="9"/>
        <v>0</v>
      </c>
      <c r="R74" s="562">
        <f t="shared" si="9"/>
        <v>0</v>
      </c>
      <c r="S74" s="562">
        <f t="shared" si="9"/>
        <v>0</v>
      </c>
      <c r="T74" s="562">
        <f t="shared" si="9"/>
        <v>0</v>
      </c>
      <c r="U74" s="530">
        <f t="shared" si="3"/>
        <v>0</v>
      </c>
    </row>
    <row r="75" spans="1:21" ht="20.25" customHeight="1" x14ac:dyDescent="0.15">
      <c r="A75" s="357"/>
      <c r="B75" s="822"/>
      <c r="C75" s="548"/>
      <c r="D75" s="549"/>
      <c r="E75" s="550">
        <f t="shared" si="8"/>
        <v>0</v>
      </c>
      <c r="F75" s="551">
        <f t="shared" si="8"/>
        <v>0</v>
      </c>
      <c r="G75" s="551">
        <f t="shared" si="8"/>
        <v>0</v>
      </c>
      <c r="H75" s="551">
        <f t="shared" si="8"/>
        <v>0</v>
      </c>
      <c r="I75" s="551">
        <f t="shared" si="8"/>
        <v>0</v>
      </c>
      <c r="J75" s="551">
        <f t="shared" si="8"/>
        <v>0</v>
      </c>
      <c r="K75" s="551">
        <f t="shared" si="8"/>
        <v>0</v>
      </c>
      <c r="L75" s="551">
        <f t="shared" si="8"/>
        <v>0</v>
      </c>
      <c r="M75" s="551">
        <f t="shared" si="9"/>
        <v>0</v>
      </c>
      <c r="N75" s="551">
        <f t="shared" si="9"/>
        <v>0</v>
      </c>
      <c r="O75" s="551">
        <f t="shared" si="9"/>
        <v>0</v>
      </c>
      <c r="P75" s="551">
        <f t="shared" si="9"/>
        <v>0</v>
      </c>
      <c r="Q75" s="551">
        <f t="shared" si="9"/>
        <v>0</v>
      </c>
      <c r="R75" s="551">
        <f t="shared" si="9"/>
        <v>0</v>
      </c>
      <c r="S75" s="551">
        <f t="shared" si="9"/>
        <v>0</v>
      </c>
      <c r="T75" s="551">
        <f t="shared" si="9"/>
        <v>0</v>
      </c>
      <c r="U75" s="522">
        <f t="shared" si="3"/>
        <v>0</v>
      </c>
    </row>
    <row r="76" spans="1:21" ht="20.25" customHeight="1" x14ac:dyDescent="0.15">
      <c r="A76" s="357"/>
      <c r="B76" s="822"/>
      <c r="C76" s="563"/>
      <c r="D76" s="564"/>
      <c r="E76" s="550">
        <f t="shared" si="8"/>
        <v>0</v>
      </c>
      <c r="F76" s="551">
        <f t="shared" si="8"/>
        <v>0</v>
      </c>
      <c r="G76" s="551">
        <f t="shared" si="8"/>
        <v>0</v>
      </c>
      <c r="H76" s="551">
        <f t="shared" si="8"/>
        <v>0</v>
      </c>
      <c r="I76" s="551">
        <f t="shared" si="8"/>
        <v>0</v>
      </c>
      <c r="J76" s="551">
        <f t="shared" si="8"/>
        <v>0</v>
      </c>
      <c r="K76" s="551">
        <f t="shared" si="8"/>
        <v>0</v>
      </c>
      <c r="L76" s="551">
        <f t="shared" si="8"/>
        <v>0</v>
      </c>
      <c r="M76" s="551">
        <f t="shared" si="9"/>
        <v>0</v>
      </c>
      <c r="N76" s="551">
        <f t="shared" si="9"/>
        <v>0</v>
      </c>
      <c r="O76" s="551">
        <f t="shared" si="9"/>
        <v>0</v>
      </c>
      <c r="P76" s="551">
        <f t="shared" si="9"/>
        <v>0</v>
      </c>
      <c r="Q76" s="551">
        <f t="shared" si="9"/>
        <v>0</v>
      </c>
      <c r="R76" s="551">
        <f t="shared" si="9"/>
        <v>0</v>
      </c>
      <c r="S76" s="551">
        <f t="shared" si="9"/>
        <v>0</v>
      </c>
      <c r="T76" s="551">
        <f t="shared" si="9"/>
        <v>0</v>
      </c>
      <c r="U76" s="522">
        <f t="shared" si="3"/>
        <v>0</v>
      </c>
    </row>
    <row r="77" spans="1:21" ht="20.25" customHeight="1" x14ac:dyDescent="0.15">
      <c r="A77" s="357"/>
      <c r="B77" s="822"/>
      <c r="C77" s="548"/>
      <c r="D77" s="549"/>
      <c r="E77" s="550">
        <f t="shared" si="8"/>
        <v>0</v>
      </c>
      <c r="F77" s="551">
        <f t="shared" si="8"/>
        <v>0</v>
      </c>
      <c r="G77" s="551">
        <f t="shared" si="8"/>
        <v>0</v>
      </c>
      <c r="H77" s="551">
        <f t="shared" si="8"/>
        <v>0</v>
      </c>
      <c r="I77" s="551">
        <f t="shared" si="8"/>
        <v>0</v>
      </c>
      <c r="J77" s="551">
        <f t="shared" si="8"/>
        <v>0</v>
      </c>
      <c r="K77" s="551">
        <f t="shared" si="8"/>
        <v>0</v>
      </c>
      <c r="L77" s="551">
        <f t="shared" si="8"/>
        <v>0</v>
      </c>
      <c r="M77" s="551">
        <f t="shared" si="9"/>
        <v>0</v>
      </c>
      <c r="N77" s="551">
        <f t="shared" si="9"/>
        <v>0</v>
      </c>
      <c r="O77" s="551">
        <f t="shared" si="9"/>
        <v>0</v>
      </c>
      <c r="P77" s="551">
        <f t="shared" si="9"/>
        <v>0</v>
      </c>
      <c r="Q77" s="551">
        <f t="shared" si="9"/>
        <v>0</v>
      </c>
      <c r="R77" s="551">
        <f t="shared" si="9"/>
        <v>0</v>
      </c>
      <c r="S77" s="551">
        <f t="shared" si="9"/>
        <v>0</v>
      </c>
      <c r="T77" s="551">
        <f t="shared" si="9"/>
        <v>0</v>
      </c>
      <c r="U77" s="522">
        <f t="shared" si="3"/>
        <v>0</v>
      </c>
    </row>
    <row r="78" spans="1:21" ht="20.25" customHeight="1" x14ac:dyDescent="0.15">
      <c r="A78" s="357"/>
      <c r="B78" s="552"/>
      <c r="C78" s="553"/>
      <c r="D78" s="554"/>
      <c r="E78" s="555">
        <f t="shared" si="8"/>
        <v>0</v>
      </c>
      <c r="F78" s="556">
        <f t="shared" si="8"/>
        <v>0</v>
      </c>
      <c r="G78" s="556">
        <f t="shared" si="8"/>
        <v>0</v>
      </c>
      <c r="H78" s="556">
        <f t="shared" si="8"/>
        <v>0</v>
      </c>
      <c r="I78" s="556">
        <f t="shared" si="8"/>
        <v>0</v>
      </c>
      <c r="J78" s="556">
        <f t="shared" si="8"/>
        <v>0</v>
      </c>
      <c r="K78" s="556">
        <f t="shared" si="8"/>
        <v>0</v>
      </c>
      <c r="L78" s="556">
        <f t="shared" si="8"/>
        <v>0</v>
      </c>
      <c r="M78" s="556">
        <f t="shared" si="9"/>
        <v>0</v>
      </c>
      <c r="N78" s="556">
        <f t="shared" si="9"/>
        <v>0</v>
      </c>
      <c r="O78" s="556">
        <f t="shared" si="9"/>
        <v>0</v>
      </c>
      <c r="P78" s="556">
        <f t="shared" si="9"/>
        <v>0</v>
      </c>
      <c r="Q78" s="556">
        <f t="shared" si="9"/>
        <v>0</v>
      </c>
      <c r="R78" s="556">
        <f t="shared" si="9"/>
        <v>0</v>
      </c>
      <c r="S78" s="556">
        <f t="shared" si="9"/>
        <v>0</v>
      </c>
      <c r="T78" s="556">
        <f t="shared" si="9"/>
        <v>0</v>
      </c>
      <c r="U78" s="557">
        <f t="shared" si="3"/>
        <v>0</v>
      </c>
    </row>
    <row r="79" spans="1:21" ht="20.25" customHeight="1" x14ac:dyDescent="0.15">
      <c r="A79" s="357"/>
      <c r="B79" s="533" t="s">
        <v>399</v>
      </c>
      <c r="C79" s="565"/>
      <c r="D79" s="566"/>
      <c r="E79" s="536">
        <f>SUM(E49:E78)</f>
        <v>0</v>
      </c>
      <c r="F79" s="536">
        <f>SUM(F49:F78)</f>
        <v>0</v>
      </c>
      <c r="G79" s="536">
        <f>SUM(G49:G78)</f>
        <v>0</v>
      </c>
      <c r="H79" s="536">
        <f t="shared" ref="H79:L79" si="10">SUM(H49:H78)</f>
        <v>0</v>
      </c>
      <c r="I79" s="536">
        <f t="shared" si="10"/>
        <v>0</v>
      </c>
      <c r="J79" s="536">
        <f t="shared" si="10"/>
        <v>0</v>
      </c>
      <c r="K79" s="536">
        <f t="shared" si="10"/>
        <v>0</v>
      </c>
      <c r="L79" s="536">
        <f t="shared" si="10"/>
        <v>0</v>
      </c>
      <c r="M79" s="536">
        <f t="shared" ref="M79" si="11">SUM(M49:M78)</f>
        <v>0</v>
      </c>
      <c r="N79" s="536">
        <f t="shared" ref="N79" si="12">SUM(N49:N78)</f>
        <v>0</v>
      </c>
      <c r="O79" s="536">
        <f t="shared" ref="O79" si="13">SUM(O49:O78)</f>
        <v>0</v>
      </c>
      <c r="P79" s="536">
        <f t="shared" ref="P79" si="14">SUM(P49:P78)</f>
        <v>0</v>
      </c>
      <c r="Q79" s="536">
        <f t="shared" ref="Q79" si="15">SUM(Q49:Q78)</f>
        <v>0</v>
      </c>
      <c r="R79" s="536">
        <f t="shared" ref="R79" si="16">SUM(R49:R78)</f>
        <v>0</v>
      </c>
      <c r="S79" s="536">
        <f t="shared" ref="S79" si="17">SUM(S49:S78)</f>
        <v>0</v>
      </c>
      <c r="T79" s="536">
        <f t="shared" ref="T79" si="18">SUM(T49:T78)</f>
        <v>0</v>
      </c>
      <c r="U79" s="537">
        <f t="shared" si="3"/>
        <v>0</v>
      </c>
    </row>
    <row r="80" spans="1:21" ht="20.25" customHeight="1" x14ac:dyDescent="0.15">
      <c r="A80" s="357"/>
      <c r="B80" s="516" t="s">
        <v>112</v>
      </c>
      <c r="C80" s="585"/>
      <c r="D80" s="586"/>
      <c r="E80" s="587"/>
      <c r="F80" s="587"/>
      <c r="G80" s="587"/>
      <c r="H80" s="587"/>
      <c r="I80" s="587"/>
      <c r="J80" s="587"/>
      <c r="K80" s="587"/>
      <c r="L80" s="587"/>
      <c r="M80" s="587"/>
      <c r="N80" s="587"/>
      <c r="O80" s="587"/>
      <c r="P80" s="587"/>
      <c r="Q80" s="587"/>
      <c r="R80" s="587"/>
      <c r="S80" s="587"/>
      <c r="T80" s="587"/>
      <c r="U80" s="588"/>
    </row>
    <row r="81" spans="2:4" x14ac:dyDescent="0.15">
      <c r="B81" s="424" t="s">
        <v>423</v>
      </c>
      <c r="D81" s="567"/>
    </row>
    <row r="82" spans="2:4" x14ac:dyDescent="0.15">
      <c r="B82" s="516" t="s">
        <v>424</v>
      </c>
      <c r="D82" s="567"/>
    </row>
    <row r="83" spans="2:4" x14ac:dyDescent="0.15">
      <c r="B83" s="516" t="s">
        <v>457</v>
      </c>
    </row>
    <row r="84" spans="2:4" x14ac:dyDescent="0.15">
      <c r="B84" s="516" t="s">
        <v>523</v>
      </c>
    </row>
    <row r="85" spans="2:4" x14ac:dyDescent="0.15">
      <c r="B85" s="516" t="s">
        <v>512</v>
      </c>
    </row>
  </sheetData>
  <mergeCells count="13">
    <mergeCell ref="B2:U2"/>
    <mergeCell ref="B44:U44"/>
    <mergeCell ref="B48:D48"/>
    <mergeCell ref="B4:B5"/>
    <mergeCell ref="C4:D5"/>
    <mergeCell ref="E4:T4"/>
    <mergeCell ref="U4:U5"/>
    <mergeCell ref="C6:D6"/>
    <mergeCell ref="B46:B47"/>
    <mergeCell ref="C46:C47"/>
    <mergeCell ref="D46:D47"/>
    <mergeCell ref="E46:T46"/>
    <mergeCell ref="U46:U47"/>
  </mergeCells>
  <phoneticPr fontId="2"/>
  <printOptions horizontalCentered="1"/>
  <pageMargins left="0.70866141732283472" right="0.70866141732283472" top="0.74803149606299213" bottom="0.74803149606299213" header="0.31496062992125984" footer="0.31496062992125984"/>
  <pageSetup paperSize="8" scale="79" fitToHeight="0" orientation="landscape" r:id="rId1"/>
  <headerFooter>
    <oddHeader>&amp;R千葉市下田最終処分場浸出水処理施設建替施設整備・運営事業
事業計画に係る提出書類(&amp;A)</oddHeader>
  </headerFooter>
  <rowBreaks count="1" manualBreakCount="1">
    <brk id="42" max="16383" man="1"/>
  </rowBreaks>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3:X47"/>
  <sheetViews>
    <sheetView showGridLines="0" view="pageBreakPreview" topLeftCell="A13" zoomScale="85" zoomScaleNormal="85" zoomScaleSheetLayoutView="85" zoomScalePageLayoutView="85" workbookViewId="0">
      <selection activeCell="B3" sqref="B3:K3"/>
    </sheetView>
  </sheetViews>
  <sheetFormatPr defaultColWidth="10.625" defaultRowHeight="12.75" x14ac:dyDescent="0.15"/>
  <cols>
    <col min="1" max="1" width="7.5" style="96" customWidth="1"/>
    <col min="2" max="2" width="13" style="96" customWidth="1"/>
    <col min="3" max="3" width="16.125" style="102" bestFit="1" customWidth="1"/>
    <col min="4" max="4" width="18.375" style="103" bestFit="1" customWidth="1"/>
    <col min="5" max="5" width="7.875" style="104" customWidth="1"/>
    <col min="6" max="6" width="16.125" style="96" bestFit="1" customWidth="1"/>
    <col min="7" max="7" width="14.125" style="96" bestFit="1" customWidth="1"/>
    <col min="8" max="10" width="19.875" style="96" customWidth="1"/>
    <col min="11" max="11" width="32.375" style="96" customWidth="1"/>
    <col min="12" max="12" width="7.5" style="96" customWidth="1"/>
    <col min="13" max="16384" width="10.625" style="96"/>
  </cols>
  <sheetData>
    <row r="3" spans="2:24" ht="15" customHeight="1" x14ac:dyDescent="0.15">
      <c r="B3" s="953" t="s">
        <v>483</v>
      </c>
      <c r="C3" s="953"/>
      <c r="D3" s="953"/>
      <c r="E3" s="953"/>
      <c r="F3" s="953"/>
      <c r="G3" s="953"/>
      <c r="H3" s="953"/>
      <c r="I3" s="953"/>
      <c r="J3" s="953"/>
      <c r="K3" s="953"/>
      <c r="L3" s="105"/>
      <c r="M3" s="105"/>
      <c r="N3" s="105"/>
      <c r="O3" s="105"/>
      <c r="P3" s="105"/>
      <c r="Q3" s="105"/>
      <c r="R3" s="105"/>
      <c r="S3" s="105"/>
      <c r="T3" s="105"/>
      <c r="U3" s="105"/>
      <c r="V3" s="105"/>
      <c r="W3" s="105"/>
      <c r="X3" s="105"/>
    </row>
    <row r="4" spans="2:24" ht="15" customHeight="1" thickBot="1" x14ac:dyDescent="0.2">
      <c r="B4" s="97"/>
      <c r="C4" s="96"/>
      <c r="D4" s="97"/>
      <c r="E4" s="97"/>
      <c r="F4" s="97"/>
      <c r="G4" s="97"/>
      <c r="H4" s="97"/>
      <c r="I4" s="97"/>
      <c r="J4" s="97"/>
      <c r="K4" s="156" t="s">
        <v>487</v>
      </c>
    </row>
    <row r="5" spans="2:24" ht="18" customHeight="1" x14ac:dyDescent="0.15">
      <c r="B5" s="997" t="s">
        <v>93</v>
      </c>
      <c r="C5" s="999" t="s">
        <v>77</v>
      </c>
      <c r="D5" s="999"/>
      <c r="E5" s="1000"/>
      <c r="F5" s="1003" t="s">
        <v>78</v>
      </c>
      <c r="G5" s="1004"/>
      <c r="H5" s="986" t="s">
        <v>91</v>
      </c>
      <c r="I5" s="988" t="s">
        <v>81</v>
      </c>
      <c r="J5" s="990" t="s">
        <v>92</v>
      </c>
      <c r="K5" s="992" t="s">
        <v>121</v>
      </c>
    </row>
    <row r="6" spans="2:24" ht="18" customHeight="1" thickBot="1" x14ac:dyDescent="0.2">
      <c r="B6" s="998"/>
      <c r="C6" s="1001"/>
      <c r="D6" s="1001"/>
      <c r="E6" s="1002"/>
      <c r="F6" s="149" t="s">
        <v>79</v>
      </c>
      <c r="G6" s="155" t="s">
        <v>80</v>
      </c>
      <c r="H6" s="987"/>
      <c r="I6" s="989"/>
      <c r="J6" s="991"/>
      <c r="K6" s="993"/>
    </row>
    <row r="7" spans="2:24" ht="14.25" customHeight="1" thickTop="1" x14ac:dyDescent="0.15">
      <c r="B7" s="972" t="s">
        <v>88</v>
      </c>
      <c r="C7" s="705" t="s">
        <v>147</v>
      </c>
      <c r="D7" s="1019"/>
      <c r="E7" s="1020"/>
      <c r="F7" s="706" t="s">
        <v>148</v>
      </c>
      <c r="G7" s="707" t="s">
        <v>89</v>
      </c>
      <c r="H7" s="708"/>
      <c r="I7" s="709"/>
      <c r="J7" s="710"/>
      <c r="K7" s="711"/>
    </row>
    <row r="8" spans="2:24" ht="14.25" customHeight="1" x14ac:dyDescent="0.15">
      <c r="B8" s="973"/>
      <c r="C8" s="712" t="s">
        <v>30</v>
      </c>
      <c r="D8" s="1021"/>
      <c r="E8" s="1022"/>
      <c r="F8" s="713" t="s">
        <v>148</v>
      </c>
      <c r="G8" s="714" t="s">
        <v>89</v>
      </c>
      <c r="H8" s="715"/>
      <c r="I8" s="716"/>
      <c r="J8" s="717"/>
      <c r="K8" s="718"/>
    </row>
    <row r="9" spans="2:24" ht="14.25" customHeight="1" x14ac:dyDescent="0.15">
      <c r="B9" s="973"/>
      <c r="C9" s="792"/>
      <c r="D9" s="793"/>
      <c r="E9" s="794"/>
      <c r="F9" s="795"/>
      <c r="G9" s="796"/>
      <c r="H9" s="797"/>
      <c r="I9" s="798"/>
      <c r="J9" s="799"/>
      <c r="K9" s="800"/>
    </row>
    <row r="10" spans="2:24" ht="14.25" customHeight="1" x14ac:dyDescent="0.15">
      <c r="B10" s="973"/>
      <c r="C10" s="1007"/>
      <c r="D10" s="1008"/>
      <c r="E10" s="1009"/>
      <c r="F10" s="719"/>
      <c r="G10" s="720"/>
      <c r="H10" s="721"/>
      <c r="I10" s="722"/>
      <c r="J10" s="723"/>
      <c r="K10" s="724"/>
    </row>
    <row r="11" spans="2:24" ht="14.25" customHeight="1" thickBot="1" x14ac:dyDescent="0.2">
      <c r="B11" s="974"/>
      <c r="C11" s="1023" t="s">
        <v>85</v>
      </c>
      <c r="D11" s="1024"/>
      <c r="E11" s="1025"/>
      <c r="F11" s="725" t="s">
        <v>83</v>
      </c>
      <c r="G11" s="726" t="s">
        <v>83</v>
      </c>
      <c r="H11" s="727" t="s">
        <v>86</v>
      </c>
      <c r="I11" s="789" t="s">
        <v>463</v>
      </c>
      <c r="J11" s="788">
        <f>SUM(J7:J10)</f>
        <v>0</v>
      </c>
      <c r="K11" s="802"/>
    </row>
    <row r="12" spans="2:24" ht="14.25" customHeight="1" thickTop="1" x14ac:dyDescent="0.15">
      <c r="B12" s="1005" t="s">
        <v>82</v>
      </c>
      <c r="C12" s="728" t="s">
        <v>173</v>
      </c>
      <c r="D12" s="729" t="s">
        <v>174</v>
      </c>
      <c r="E12" s="730"/>
      <c r="F12" s="731" t="s">
        <v>154</v>
      </c>
      <c r="G12" s="732" t="s">
        <v>145</v>
      </c>
      <c r="H12" s="733"/>
      <c r="I12" s="734"/>
      <c r="J12" s="735"/>
      <c r="K12" s="736"/>
    </row>
    <row r="13" spans="2:24" ht="14.25" customHeight="1" x14ac:dyDescent="0.15">
      <c r="B13" s="1005"/>
      <c r="C13" s="737" t="s">
        <v>146</v>
      </c>
      <c r="D13" s="738" t="s">
        <v>175</v>
      </c>
      <c r="E13" s="739"/>
      <c r="F13" s="731" t="s">
        <v>158</v>
      </c>
      <c r="G13" s="732"/>
      <c r="H13" s="733"/>
      <c r="I13" s="734"/>
      <c r="J13" s="735"/>
      <c r="K13" s="736"/>
    </row>
    <row r="14" spans="2:24" ht="14.25" customHeight="1" x14ac:dyDescent="0.15">
      <c r="B14" s="1005"/>
      <c r="C14" s="761" t="s">
        <v>510</v>
      </c>
      <c r="D14" s="762"/>
      <c r="E14" s="801"/>
      <c r="F14" s="731" t="s">
        <v>19</v>
      </c>
      <c r="G14" s="839" t="s">
        <v>511</v>
      </c>
      <c r="H14" s="733"/>
      <c r="I14" s="840"/>
      <c r="J14" s="841"/>
      <c r="K14" s="736"/>
    </row>
    <row r="15" spans="2:24" ht="14.25" customHeight="1" x14ac:dyDescent="0.15">
      <c r="B15" s="1005"/>
      <c r="C15" s="761"/>
      <c r="D15" s="762"/>
      <c r="E15" s="801"/>
      <c r="F15" s="731"/>
      <c r="G15" s="732"/>
      <c r="H15" s="733"/>
      <c r="I15" s="734"/>
      <c r="J15" s="735"/>
      <c r="K15" s="736"/>
    </row>
    <row r="16" spans="2:24" ht="14.25" customHeight="1" x14ac:dyDescent="0.15">
      <c r="B16" s="1005"/>
      <c r="C16" s="1010"/>
      <c r="D16" s="1011"/>
      <c r="E16" s="1012"/>
      <c r="F16" s="740"/>
      <c r="G16" s="741"/>
      <c r="H16" s="742"/>
      <c r="I16" s="743"/>
      <c r="J16" s="744"/>
      <c r="K16" s="745"/>
    </row>
    <row r="17" spans="2:11" ht="14.25" customHeight="1" thickBot="1" x14ac:dyDescent="0.2">
      <c r="B17" s="1006"/>
      <c r="C17" s="994" t="s">
        <v>85</v>
      </c>
      <c r="D17" s="995"/>
      <c r="E17" s="996"/>
      <c r="F17" s="746" t="s">
        <v>84</v>
      </c>
      <c r="G17" s="747" t="s">
        <v>84</v>
      </c>
      <c r="H17" s="748" t="s">
        <v>86</v>
      </c>
      <c r="I17" s="789" t="s">
        <v>463</v>
      </c>
      <c r="J17" s="791">
        <f>SUM(J12:J16)</f>
        <v>0</v>
      </c>
      <c r="K17" s="802"/>
    </row>
    <row r="18" spans="2:11" ht="14.25" customHeight="1" thickTop="1" x14ac:dyDescent="0.15">
      <c r="B18" s="829" t="s">
        <v>149</v>
      </c>
      <c r="C18" s="749" t="s">
        <v>150</v>
      </c>
      <c r="D18" s="750"/>
      <c r="E18" s="1018" t="s">
        <v>152</v>
      </c>
      <c r="F18" s="731" t="s">
        <v>154</v>
      </c>
      <c r="G18" s="732"/>
      <c r="H18" s="733"/>
      <c r="I18" s="734"/>
      <c r="J18" s="735"/>
      <c r="K18" s="736"/>
    </row>
    <row r="19" spans="2:11" ht="14.25" customHeight="1" x14ac:dyDescent="0.15">
      <c r="B19" s="829"/>
      <c r="C19" s="751" t="s">
        <v>151</v>
      </c>
      <c r="D19" s="752"/>
      <c r="E19" s="1017"/>
      <c r="F19" s="753" t="s">
        <v>155</v>
      </c>
      <c r="G19" s="754" t="s">
        <v>157</v>
      </c>
      <c r="H19" s="755"/>
      <c r="I19" s="756"/>
      <c r="J19" s="757"/>
      <c r="K19" s="758"/>
    </row>
    <row r="20" spans="2:11" ht="14.25" customHeight="1" x14ac:dyDescent="0.15">
      <c r="B20" s="829"/>
      <c r="C20" s="759" t="s">
        <v>150</v>
      </c>
      <c r="D20" s="760"/>
      <c r="E20" s="1016" t="s">
        <v>153</v>
      </c>
      <c r="F20" s="731" t="s">
        <v>154</v>
      </c>
      <c r="G20" s="732"/>
      <c r="H20" s="733"/>
      <c r="I20" s="734"/>
      <c r="J20" s="735"/>
      <c r="K20" s="736"/>
    </row>
    <row r="21" spans="2:11" ht="14.25" customHeight="1" x14ac:dyDescent="0.15">
      <c r="B21" s="829"/>
      <c r="C21" s="737" t="s">
        <v>151</v>
      </c>
      <c r="D21" s="738" t="s">
        <v>176</v>
      </c>
      <c r="E21" s="1017"/>
      <c r="F21" s="731" t="s">
        <v>156</v>
      </c>
      <c r="G21" s="732" t="s">
        <v>157</v>
      </c>
      <c r="H21" s="733"/>
      <c r="I21" s="734"/>
      <c r="J21" s="735"/>
      <c r="K21" s="736"/>
    </row>
    <row r="22" spans="2:11" ht="14.25" customHeight="1" x14ac:dyDescent="0.15">
      <c r="B22" s="829"/>
      <c r="C22" s="737" t="s">
        <v>151</v>
      </c>
      <c r="D22" s="738" t="s">
        <v>176</v>
      </c>
      <c r="E22" s="1017"/>
      <c r="F22" s="731" t="s">
        <v>156</v>
      </c>
      <c r="G22" s="732" t="s">
        <v>157</v>
      </c>
      <c r="H22" s="733"/>
      <c r="I22" s="734"/>
      <c r="J22" s="735"/>
      <c r="K22" s="736"/>
    </row>
    <row r="23" spans="2:11" ht="14.25" customHeight="1" x14ac:dyDescent="0.15">
      <c r="B23" s="829"/>
      <c r="C23" s="761" t="s">
        <v>151</v>
      </c>
      <c r="D23" s="762" t="s">
        <v>176</v>
      </c>
      <c r="E23" s="1017"/>
      <c r="F23" s="763" t="s">
        <v>156</v>
      </c>
      <c r="G23" s="764" t="s">
        <v>157</v>
      </c>
      <c r="H23" s="765"/>
      <c r="I23" s="743"/>
      <c r="J23" s="744"/>
      <c r="K23" s="745"/>
    </row>
    <row r="24" spans="2:11" ht="14.25" customHeight="1" thickBot="1" x14ac:dyDescent="0.2">
      <c r="B24" s="830"/>
      <c r="C24" s="994" t="s">
        <v>85</v>
      </c>
      <c r="D24" s="995"/>
      <c r="E24" s="996"/>
      <c r="F24" s="746" t="s">
        <v>87</v>
      </c>
      <c r="G24" s="747" t="s">
        <v>87</v>
      </c>
      <c r="H24" s="748" t="s">
        <v>86</v>
      </c>
      <c r="I24" s="789" t="s">
        <v>463</v>
      </c>
      <c r="J24" s="791">
        <f>SUM(J18:J23)</f>
        <v>0</v>
      </c>
      <c r="K24" s="802"/>
    </row>
    <row r="25" spans="2:11" ht="14.25" customHeight="1" thickTop="1" x14ac:dyDescent="0.15">
      <c r="B25" s="983" t="s">
        <v>159</v>
      </c>
      <c r="C25" s="766" t="s">
        <v>166</v>
      </c>
      <c r="D25" s="767" t="s">
        <v>177</v>
      </c>
      <c r="E25" s="768"/>
      <c r="F25" s="769" t="s">
        <v>164</v>
      </c>
      <c r="G25" s="770"/>
      <c r="H25" s="771"/>
      <c r="I25" s="772"/>
      <c r="J25" s="773"/>
      <c r="K25" s="774"/>
    </row>
    <row r="26" spans="2:11" ht="14.25" customHeight="1" x14ac:dyDescent="0.15">
      <c r="B26" s="984"/>
      <c r="C26" s="775" t="s">
        <v>167</v>
      </c>
      <c r="D26" s="776" t="s">
        <v>177</v>
      </c>
      <c r="E26" s="777"/>
      <c r="F26" s="778" t="s">
        <v>164</v>
      </c>
      <c r="G26" s="779"/>
      <c r="H26" s="780"/>
      <c r="I26" s="781"/>
      <c r="J26" s="782"/>
      <c r="K26" s="783"/>
    </row>
    <row r="27" spans="2:11" ht="14.25" customHeight="1" x14ac:dyDescent="0.15">
      <c r="B27" s="984"/>
      <c r="C27" s="775" t="s">
        <v>168</v>
      </c>
      <c r="D27" s="776" t="s">
        <v>177</v>
      </c>
      <c r="E27" s="777"/>
      <c r="F27" s="778" t="s">
        <v>164</v>
      </c>
      <c r="G27" s="779"/>
      <c r="H27" s="780"/>
      <c r="I27" s="781"/>
      <c r="J27" s="782"/>
      <c r="K27" s="783"/>
    </row>
    <row r="28" spans="2:11" ht="14.25" customHeight="1" x14ac:dyDescent="0.15">
      <c r="B28" s="984"/>
      <c r="C28" s="775" t="s">
        <v>169</v>
      </c>
      <c r="D28" s="776" t="s">
        <v>177</v>
      </c>
      <c r="E28" s="777"/>
      <c r="F28" s="778" t="s">
        <v>164</v>
      </c>
      <c r="G28" s="779"/>
      <c r="H28" s="780"/>
      <c r="I28" s="781"/>
      <c r="J28" s="782"/>
      <c r="K28" s="783"/>
    </row>
    <row r="29" spans="2:11" ht="14.25" customHeight="1" x14ac:dyDescent="0.15">
      <c r="B29" s="984"/>
      <c r="C29" s="775" t="s">
        <v>170</v>
      </c>
      <c r="D29" s="776" t="s">
        <v>177</v>
      </c>
      <c r="E29" s="777"/>
      <c r="F29" s="778" t="s">
        <v>164</v>
      </c>
      <c r="G29" s="779"/>
      <c r="H29" s="780"/>
      <c r="I29" s="781"/>
      <c r="J29" s="782"/>
      <c r="K29" s="783"/>
    </row>
    <row r="30" spans="2:11" ht="14.25" customHeight="1" x14ac:dyDescent="0.15">
      <c r="B30" s="984"/>
      <c r="C30" s="775" t="s">
        <v>168</v>
      </c>
      <c r="D30" s="776" t="s">
        <v>177</v>
      </c>
      <c r="E30" s="777"/>
      <c r="F30" s="778" t="s">
        <v>164</v>
      </c>
      <c r="G30" s="779"/>
      <c r="H30" s="780"/>
      <c r="I30" s="781"/>
      <c r="J30" s="782"/>
      <c r="K30" s="783"/>
    </row>
    <row r="31" spans="2:11" ht="14.25" customHeight="1" x14ac:dyDescent="0.15">
      <c r="B31" s="984"/>
      <c r="C31" s="775" t="s">
        <v>160</v>
      </c>
      <c r="D31" s="776"/>
      <c r="E31" s="777"/>
      <c r="F31" s="778" t="s">
        <v>164</v>
      </c>
      <c r="G31" s="779"/>
      <c r="H31" s="780"/>
      <c r="I31" s="781"/>
      <c r="J31" s="782"/>
      <c r="K31" s="783"/>
    </row>
    <row r="32" spans="2:11" ht="14.25" customHeight="1" x14ac:dyDescent="0.15">
      <c r="B32" s="984"/>
      <c r="C32" s="784" t="s">
        <v>171</v>
      </c>
      <c r="D32" s="776" t="s">
        <v>178</v>
      </c>
      <c r="E32" s="777"/>
      <c r="F32" s="778" t="s">
        <v>165</v>
      </c>
      <c r="G32" s="779"/>
      <c r="H32" s="780"/>
      <c r="I32" s="781"/>
      <c r="J32" s="782"/>
      <c r="K32" s="783"/>
    </row>
    <row r="33" spans="2:11" ht="14.25" customHeight="1" x14ac:dyDescent="0.15">
      <c r="B33" s="984"/>
      <c r="C33" s="785" t="s">
        <v>172</v>
      </c>
      <c r="D33" s="776" t="s">
        <v>178</v>
      </c>
      <c r="E33" s="777"/>
      <c r="F33" s="778" t="s">
        <v>165</v>
      </c>
      <c r="G33" s="779"/>
      <c r="H33" s="780"/>
      <c r="I33" s="781"/>
      <c r="J33" s="782"/>
      <c r="K33" s="783"/>
    </row>
    <row r="34" spans="2:11" ht="14.25" customHeight="1" x14ac:dyDescent="0.15">
      <c r="B34" s="984"/>
      <c r="C34" s="785" t="s">
        <v>161</v>
      </c>
      <c r="D34" s="786"/>
      <c r="E34" s="777"/>
      <c r="F34" s="778"/>
      <c r="G34" s="779"/>
      <c r="H34" s="780"/>
      <c r="I34" s="781"/>
      <c r="J34" s="782"/>
      <c r="K34" s="783"/>
    </row>
    <row r="35" spans="2:11" ht="14.25" customHeight="1" x14ac:dyDescent="0.15">
      <c r="B35" s="984"/>
      <c r="C35" s="785"/>
      <c r="D35" s="786"/>
      <c r="E35" s="777"/>
      <c r="F35" s="778"/>
      <c r="G35" s="779"/>
      <c r="H35" s="787"/>
      <c r="I35" s="781"/>
      <c r="J35" s="782"/>
      <c r="K35" s="783"/>
    </row>
    <row r="36" spans="2:11" ht="14.25" customHeight="1" x14ac:dyDescent="0.15">
      <c r="B36" s="984"/>
      <c r="C36" s="785"/>
      <c r="D36" s="786"/>
      <c r="E36" s="777"/>
      <c r="F36" s="778"/>
      <c r="G36" s="779"/>
      <c r="H36" s="787"/>
      <c r="I36" s="781"/>
      <c r="J36" s="782"/>
      <c r="K36" s="783"/>
    </row>
    <row r="37" spans="2:11" ht="14.25" customHeight="1" thickBot="1" x14ac:dyDescent="0.2">
      <c r="B37" s="985"/>
      <c r="C37" s="1013" t="s">
        <v>85</v>
      </c>
      <c r="D37" s="1014"/>
      <c r="E37" s="1015"/>
      <c r="F37" s="151" t="s">
        <v>463</v>
      </c>
      <c r="G37" s="152" t="s">
        <v>463</v>
      </c>
      <c r="H37" s="153" t="s">
        <v>463</v>
      </c>
      <c r="I37" s="790" t="s">
        <v>463</v>
      </c>
      <c r="J37" s="154">
        <f>SUM(J25:J36)</f>
        <v>0</v>
      </c>
      <c r="K37" s="803"/>
    </row>
    <row r="38" spans="2:11" ht="26.25" customHeight="1" thickTop="1" x14ac:dyDescent="0.15">
      <c r="B38" s="975" t="s">
        <v>90</v>
      </c>
      <c r="C38" s="976"/>
      <c r="D38" s="979" t="s">
        <v>162</v>
      </c>
      <c r="E38" s="980"/>
      <c r="F38" s="147" t="s">
        <v>94</v>
      </c>
      <c r="G38" s="148" t="s">
        <v>94</v>
      </c>
      <c r="H38" s="108" t="s">
        <v>94</v>
      </c>
      <c r="I38" s="106" t="s">
        <v>94</v>
      </c>
      <c r="J38" s="110"/>
      <c r="K38" s="804" t="s">
        <v>19</v>
      </c>
    </row>
    <row r="39" spans="2:11" ht="26.25" customHeight="1" thickBot="1" x14ac:dyDescent="0.2">
      <c r="B39" s="977"/>
      <c r="C39" s="978"/>
      <c r="D39" s="981" t="s">
        <v>163</v>
      </c>
      <c r="E39" s="982"/>
      <c r="F39" s="149" t="s">
        <v>94</v>
      </c>
      <c r="G39" s="150" t="s">
        <v>94</v>
      </c>
      <c r="H39" s="109" t="s">
        <v>94</v>
      </c>
      <c r="I39" s="107" t="s">
        <v>94</v>
      </c>
      <c r="J39" s="111"/>
      <c r="K39" s="805" t="s">
        <v>19</v>
      </c>
    </row>
    <row r="40" spans="2:11" ht="14.25" customHeight="1" x14ac:dyDescent="0.15">
      <c r="B40" s="516" t="s">
        <v>112</v>
      </c>
      <c r="C40" s="99"/>
      <c r="D40" s="100"/>
      <c r="E40" s="101"/>
      <c r="F40" s="98"/>
      <c r="G40" s="98"/>
      <c r="H40" s="98"/>
      <c r="I40" s="98"/>
      <c r="J40" s="98"/>
    </row>
    <row r="41" spans="2:11" ht="14.25" customHeight="1" x14ac:dyDescent="0.15">
      <c r="B41" s="516" t="s">
        <v>459</v>
      </c>
      <c r="C41" s="99"/>
      <c r="D41" s="100"/>
      <c r="E41" s="101"/>
      <c r="F41" s="98"/>
      <c r="G41" s="98"/>
      <c r="H41" s="98"/>
      <c r="I41" s="98"/>
      <c r="J41" s="98"/>
    </row>
    <row r="42" spans="2:11" ht="14.25" customHeight="1" x14ac:dyDescent="0.15">
      <c r="B42" s="516" t="s">
        <v>460</v>
      </c>
    </row>
    <row r="43" spans="2:11" ht="13.5" x14ac:dyDescent="0.15">
      <c r="B43" s="516" t="s">
        <v>464</v>
      </c>
    </row>
    <row r="44" spans="2:11" ht="13.5" x14ac:dyDescent="0.15">
      <c r="B44" s="516" t="s">
        <v>461</v>
      </c>
    </row>
    <row r="45" spans="2:11" ht="13.5" x14ac:dyDescent="0.15">
      <c r="B45" s="516" t="s">
        <v>458</v>
      </c>
    </row>
    <row r="46" spans="2:11" ht="13.5" x14ac:dyDescent="0.15">
      <c r="B46" s="516" t="s">
        <v>462</v>
      </c>
    </row>
    <row r="47" spans="2:11" ht="13.5" x14ac:dyDescent="0.15">
      <c r="B47" s="516" t="s">
        <v>516</v>
      </c>
    </row>
  </sheetData>
  <mergeCells count="24">
    <mergeCell ref="C16:E16"/>
    <mergeCell ref="C37:E37"/>
    <mergeCell ref="E20:E23"/>
    <mergeCell ref="E18:E19"/>
    <mergeCell ref="D7:E7"/>
    <mergeCell ref="D8:E8"/>
    <mergeCell ref="C11:E11"/>
    <mergeCell ref="C17:E17"/>
    <mergeCell ref="B7:B11"/>
    <mergeCell ref="B3:K3"/>
    <mergeCell ref="B38:C39"/>
    <mergeCell ref="D38:E38"/>
    <mergeCell ref="D39:E39"/>
    <mergeCell ref="B25:B37"/>
    <mergeCell ref="H5:H6"/>
    <mergeCell ref="I5:I6"/>
    <mergeCell ref="J5:J6"/>
    <mergeCell ref="K5:K6"/>
    <mergeCell ref="C24:E24"/>
    <mergeCell ref="B5:B6"/>
    <mergeCell ref="C5:E6"/>
    <mergeCell ref="F5:G5"/>
    <mergeCell ref="B12:B17"/>
    <mergeCell ref="C10:E10"/>
  </mergeCells>
  <phoneticPr fontId="2"/>
  <printOptions horizontalCentered="1"/>
  <pageMargins left="0.9055118110236221" right="0.59055118110236227" top="0.98425196850393704" bottom="0.98425196850393704" header="0.51181102362204722" footer="0.51181102362204722"/>
  <pageSetup paperSize="8" scale="99" orientation="landscape" r:id="rId1"/>
  <headerFooter alignWithMargins="0">
    <oddHeader>&amp;R千葉市下田最終処分場浸出水処理施設建替施設整備・運営事業
事業計画に係る提出書類(&amp;A)</oddHeader>
  </headerFooter>
  <customProperties>
    <customPr name="_pios_id" r:id="rId2"/>
  </customPropertie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17</vt:i4>
      </vt:variant>
      <vt:variant>
        <vt:lpstr>名前付き一覧</vt:lpstr>
      </vt:variant>
      <vt:variant>
        <vt:i4>20</vt:i4>
      </vt:variant>
    </vt:vector>
  </HeadingPairs>
  <TitlesOfParts>
    <vt:vector size="37" baseType="lpstr">
      <vt:lpstr>様式1-1</vt:lpstr>
      <vt:lpstr>様式1-2</vt:lpstr>
      <vt:lpstr>様式4-2</vt:lpstr>
      <vt:lpstr>様式7-1</vt:lpstr>
      <vt:lpstr>様式7-1別紙</vt:lpstr>
      <vt:lpstr>様式7-2</vt:lpstr>
      <vt:lpstr>様式7-3</vt:lpstr>
      <vt:lpstr>様式7-4</vt:lpstr>
      <vt:lpstr>様式7-5</vt:lpstr>
      <vt:lpstr>様式7-6</vt:lpstr>
      <vt:lpstr>様式7-6別紙</vt:lpstr>
      <vt:lpstr>様式7-7</vt:lpstr>
      <vt:lpstr>様式7-7別紙</vt:lpstr>
      <vt:lpstr>様式7-8</vt:lpstr>
      <vt:lpstr>様式7-9</vt:lpstr>
      <vt:lpstr>様式8-12(別紙①)</vt:lpstr>
      <vt:lpstr>様式8-12(別紙②)</vt:lpstr>
      <vt:lpstr>'様式1-1'!Print_Area</vt:lpstr>
      <vt:lpstr>'様式1-2'!Print_Area</vt:lpstr>
      <vt:lpstr>'様式4-2'!Print_Area</vt:lpstr>
      <vt:lpstr>'様式7-1'!Print_Area</vt:lpstr>
      <vt:lpstr>'様式7-1別紙'!Print_Area</vt:lpstr>
      <vt:lpstr>'様式7-2'!Print_Area</vt:lpstr>
      <vt:lpstr>'様式7-3'!Print_Area</vt:lpstr>
      <vt:lpstr>'様式7-4'!Print_Area</vt:lpstr>
      <vt:lpstr>'様式7-5'!Print_Area</vt:lpstr>
      <vt:lpstr>'様式7-6'!Print_Area</vt:lpstr>
      <vt:lpstr>'様式7-7'!Print_Area</vt:lpstr>
      <vt:lpstr>'様式7-7別紙'!Print_Area</vt:lpstr>
      <vt:lpstr>'様式7-8'!Print_Area</vt:lpstr>
      <vt:lpstr>'様式7-9'!Print_Area</vt:lpstr>
      <vt:lpstr>'様式8-12(別紙①)'!Print_Area</vt:lpstr>
      <vt:lpstr>'様式8-12(別紙②)'!Print_Area</vt:lpstr>
      <vt:lpstr>'様式1-1'!Print_Titles</vt:lpstr>
      <vt:lpstr>'様式1-2'!Print_Titles</vt:lpstr>
      <vt:lpstr>'様式4-2'!Print_Titles</vt:lpstr>
      <vt:lpstr>'様式7-5'!Print_Titles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2022-04-15T05:01:07Z</dcterms:modified>
</cp:coreProperties>
</file>